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tables/table3.xml" ContentType="application/vnd.openxmlformats-officedocument.spreadsheetml.table+xml"/>
  <Override PartName="/xl/comments4.xml" ContentType="application/vnd.openxmlformats-officedocument.spreadsheetml.comments+xml"/>
  <Override PartName="/xl/tables/table4.xml" ContentType="application/vnd.openxmlformats-officedocument.spreadsheetml.table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64011"/>
  <workbookProtection workbookPassword="89FA" lockStructure="1"/>
  <bookViews>
    <workbookView xWindow="5670" yWindow="0" windowWidth="20490" windowHeight="7620" tabRatio="880"/>
  </bookViews>
  <sheets>
    <sheet name="Portada" sheetId="11" r:id="rId1"/>
    <sheet name="Datos proyecto" sheetId="10" r:id="rId2"/>
    <sheet name="Paq Trabajo" sheetId="2" r:id="rId3"/>
    <sheet name="Actividades" sheetId="3" r:id="rId4"/>
    <sheet name="Cronograma" sheetId="13" r:id="rId5"/>
    <sheet name="Hitos" sheetId="15" r:id="rId6"/>
    <sheet name="Entregables" sheetId="4" r:id="rId7"/>
    <sheet name="Detalle actividades" sheetId="5" r:id="rId8"/>
    <sheet name="Personal" sheetId="20" r:id="rId9"/>
    <sheet name="Instrumental y material" sheetId="21" r:id="rId10"/>
    <sheet name="Material fungible" sheetId="22" r:id="rId11"/>
    <sheet name="Ppto. actividades" sheetId="8" r:id="rId12"/>
    <sheet name="Ppto. entregables old" sheetId="9" state="hidden" r:id="rId13"/>
    <sheet name="Gastos generales" sheetId="18" r:id="rId14"/>
    <sheet name="Presupuesto" sheetId="17" r:id="rId15"/>
    <sheet name="Listas" sheetId="6" state="veryHidden" r:id="rId16"/>
    <sheet name="Comprobación" sheetId="12" state="veryHidden" r:id="rId17"/>
  </sheets>
  <externalReferences>
    <externalReference r:id="rId18"/>
  </externalReferences>
  <definedNames>
    <definedName name="_xlnm.Print_Area" localSheetId="3">Actividades!$A$1:$G$206</definedName>
    <definedName name="_xlnm.Print_Area" localSheetId="1">'Datos proyecto'!$A$1:$F$48</definedName>
    <definedName name="_xlnm.Print_Area" localSheetId="7">'Detalle actividades'!$A$1:$J$207</definedName>
    <definedName name="_xlnm.Print_Area" localSheetId="6">Entregables!$A$1:$H$206</definedName>
    <definedName name="_xlnm.Print_Area" localSheetId="2">'Paq Trabajo'!$A$1:$F$206</definedName>
    <definedName name="_xlnm.Print_Area" localSheetId="0">Portada!$A$1:$I$48</definedName>
    <definedName name="_xlnm.Print_Area" localSheetId="12">'Ppto. entregables old'!$A$1:$M$210</definedName>
    <definedName name="Nombre_persona" localSheetId="8">Personal!$B:$B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3" l="1"/>
  <c r="D5" i="13"/>
  <c r="C4" i="18" l="1"/>
  <c r="H5" i="22" l="1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H125" i="22"/>
  <c r="H126" i="22"/>
  <c r="H127" i="22"/>
  <c r="H128" i="22"/>
  <c r="H129" i="22"/>
  <c r="H130" i="22"/>
  <c r="H131" i="22"/>
  <c r="H132" i="22"/>
  <c r="H133" i="22"/>
  <c r="H134" i="22"/>
  <c r="H135" i="22"/>
  <c r="H136" i="22"/>
  <c r="H137" i="22"/>
  <c r="H138" i="22"/>
  <c r="H139" i="22"/>
  <c r="H140" i="22"/>
  <c r="H141" i="22"/>
  <c r="H142" i="22"/>
  <c r="H143" i="22"/>
  <c r="H144" i="22"/>
  <c r="H145" i="22"/>
  <c r="H146" i="22"/>
  <c r="H147" i="22"/>
  <c r="H148" i="22"/>
  <c r="H149" i="22"/>
  <c r="H150" i="22"/>
  <c r="H151" i="22"/>
  <c r="H152" i="22"/>
  <c r="H153" i="22"/>
  <c r="H154" i="22"/>
  <c r="H155" i="22"/>
  <c r="H156" i="22"/>
  <c r="H157" i="22"/>
  <c r="H158" i="22"/>
  <c r="H159" i="22"/>
  <c r="H160" i="22"/>
  <c r="H161" i="22"/>
  <c r="H162" i="22"/>
  <c r="H163" i="22"/>
  <c r="H164" i="22"/>
  <c r="H165" i="22"/>
  <c r="H166" i="22"/>
  <c r="H167" i="22"/>
  <c r="H168" i="22"/>
  <c r="H169" i="22"/>
  <c r="H170" i="22"/>
  <c r="H171" i="22"/>
  <c r="H172" i="22"/>
  <c r="H173" i="22"/>
  <c r="H174" i="22"/>
  <c r="H175" i="22"/>
  <c r="H176" i="22"/>
  <c r="H177" i="22"/>
  <c r="H178" i="22"/>
  <c r="H179" i="22"/>
  <c r="H180" i="22"/>
  <c r="H181" i="22"/>
  <c r="H182" i="22"/>
  <c r="H183" i="22"/>
  <c r="H184" i="22"/>
  <c r="H185" i="22"/>
  <c r="H186" i="22"/>
  <c r="H187" i="22"/>
  <c r="H188" i="22"/>
  <c r="H189" i="22"/>
  <c r="H190" i="22"/>
  <c r="H191" i="22"/>
  <c r="H192" i="22"/>
  <c r="H193" i="22"/>
  <c r="H194" i="22"/>
  <c r="H195" i="22"/>
  <c r="H196" i="22"/>
  <c r="H197" i="22"/>
  <c r="H198" i="22"/>
  <c r="H199" i="22"/>
  <c r="H200" i="22"/>
  <c r="H201" i="22"/>
  <c r="H202" i="22"/>
  <c r="H203" i="22"/>
  <c r="H204" i="22"/>
  <c r="H205" i="22"/>
  <c r="H206" i="22"/>
  <c r="H207" i="22"/>
  <c r="H208" i="22"/>
  <c r="H209" i="22"/>
  <c r="H210" i="22"/>
  <c r="H211" i="22"/>
  <c r="H212" i="22"/>
  <c r="H213" i="22"/>
  <c r="H214" i="22"/>
  <c r="H215" i="22"/>
  <c r="H216" i="22"/>
  <c r="H217" i="22"/>
  <c r="H218" i="22"/>
  <c r="H219" i="22"/>
  <c r="H220" i="22"/>
  <c r="H221" i="22"/>
  <c r="H222" i="22"/>
  <c r="H223" i="22"/>
  <c r="H224" i="22"/>
  <c r="H225" i="22"/>
  <c r="H226" i="22"/>
  <c r="H227" i="22"/>
  <c r="H228" i="22"/>
  <c r="H229" i="22"/>
  <c r="H230" i="22"/>
  <c r="H231" i="22"/>
  <c r="H232" i="22"/>
  <c r="H233" i="22"/>
  <c r="H234" i="22"/>
  <c r="H235" i="22"/>
  <c r="H236" i="22"/>
  <c r="H237" i="22"/>
  <c r="H238" i="22"/>
  <c r="H239" i="22"/>
  <c r="H4" i="22"/>
  <c r="H5" i="2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H82" i="21"/>
  <c r="H83" i="21"/>
  <c r="H84" i="21"/>
  <c r="H85" i="21"/>
  <c r="H86" i="21"/>
  <c r="H87" i="21"/>
  <c r="H88" i="21"/>
  <c r="H89" i="21"/>
  <c r="H90" i="21"/>
  <c r="H91" i="21"/>
  <c r="H92" i="21"/>
  <c r="H93" i="21"/>
  <c r="H94" i="21"/>
  <c r="H95" i="21"/>
  <c r="H96" i="21"/>
  <c r="H97" i="21"/>
  <c r="H98" i="21"/>
  <c r="H99" i="21"/>
  <c r="H100" i="21"/>
  <c r="H101" i="21"/>
  <c r="H102" i="21"/>
  <c r="H103" i="21"/>
  <c r="H104" i="21"/>
  <c r="H105" i="21"/>
  <c r="H106" i="21"/>
  <c r="H107" i="21"/>
  <c r="H108" i="21"/>
  <c r="H109" i="21"/>
  <c r="H110" i="21"/>
  <c r="H111" i="21"/>
  <c r="H112" i="21"/>
  <c r="H113" i="21"/>
  <c r="H114" i="21"/>
  <c r="H115" i="21"/>
  <c r="H116" i="21"/>
  <c r="H117" i="21"/>
  <c r="H118" i="21"/>
  <c r="H119" i="21"/>
  <c r="H120" i="21"/>
  <c r="H121" i="21"/>
  <c r="H122" i="21"/>
  <c r="H123" i="21"/>
  <c r="H124" i="21"/>
  <c r="H125" i="21"/>
  <c r="H126" i="21"/>
  <c r="H127" i="21"/>
  <c r="H128" i="21"/>
  <c r="H129" i="21"/>
  <c r="H130" i="21"/>
  <c r="H131" i="21"/>
  <c r="H132" i="21"/>
  <c r="H133" i="21"/>
  <c r="H134" i="21"/>
  <c r="H135" i="21"/>
  <c r="H136" i="21"/>
  <c r="H137" i="21"/>
  <c r="H138" i="21"/>
  <c r="H139" i="21"/>
  <c r="H140" i="21"/>
  <c r="H141" i="21"/>
  <c r="H142" i="21"/>
  <c r="H143" i="21"/>
  <c r="H144" i="21"/>
  <c r="H145" i="21"/>
  <c r="H146" i="21"/>
  <c r="H147" i="21"/>
  <c r="H148" i="21"/>
  <c r="H149" i="21"/>
  <c r="H150" i="21"/>
  <c r="H151" i="21"/>
  <c r="H152" i="21"/>
  <c r="H153" i="21"/>
  <c r="H154" i="21"/>
  <c r="H155" i="21"/>
  <c r="H156" i="21"/>
  <c r="H157" i="21"/>
  <c r="H158" i="21"/>
  <c r="H159" i="21"/>
  <c r="H160" i="21"/>
  <c r="H161" i="21"/>
  <c r="H162" i="21"/>
  <c r="H163" i="21"/>
  <c r="H164" i="21"/>
  <c r="H165" i="21"/>
  <c r="H166" i="21"/>
  <c r="H167" i="21"/>
  <c r="H168" i="21"/>
  <c r="H169" i="21"/>
  <c r="H170" i="21"/>
  <c r="H171" i="21"/>
  <c r="H172" i="21"/>
  <c r="H173" i="21"/>
  <c r="H174" i="21"/>
  <c r="H175" i="21"/>
  <c r="H176" i="21"/>
  <c r="H177" i="21"/>
  <c r="H178" i="21"/>
  <c r="H179" i="21"/>
  <c r="H180" i="21"/>
  <c r="H181" i="21"/>
  <c r="H182" i="21"/>
  <c r="H183" i="21"/>
  <c r="H184" i="21"/>
  <c r="H185" i="21"/>
  <c r="H186" i="21"/>
  <c r="H187" i="21"/>
  <c r="H188" i="21"/>
  <c r="H189" i="21"/>
  <c r="H190" i="21"/>
  <c r="H191" i="21"/>
  <c r="H192" i="21"/>
  <c r="H193" i="21"/>
  <c r="H194" i="21"/>
  <c r="H195" i="21"/>
  <c r="H196" i="21"/>
  <c r="H197" i="21"/>
  <c r="H198" i="21"/>
  <c r="H199" i="21"/>
  <c r="H200" i="21"/>
  <c r="H201" i="21"/>
  <c r="H202" i="21"/>
  <c r="H203" i="21"/>
  <c r="H204" i="21"/>
  <c r="H205" i="21"/>
  <c r="H206" i="21"/>
  <c r="H207" i="21"/>
  <c r="H208" i="21"/>
  <c r="H209" i="21"/>
  <c r="H210" i="21"/>
  <c r="H211" i="21"/>
  <c r="H212" i="21"/>
  <c r="H213" i="21"/>
  <c r="H214" i="21"/>
  <c r="H215" i="21"/>
  <c r="H216" i="21"/>
  <c r="H217" i="21"/>
  <c r="H218" i="21"/>
  <c r="H219" i="21"/>
  <c r="H220" i="21"/>
  <c r="H221" i="21"/>
  <c r="H222" i="21"/>
  <c r="H223" i="21"/>
  <c r="H224" i="21"/>
  <c r="H225" i="21"/>
  <c r="H226" i="21"/>
  <c r="H227" i="21"/>
  <c r="H228" i="21"/>
  <c r="H229" i="21"/>
  <c r="H230" i="21"/>
  <c r="H231" i="21"/>
  <c r="H232" i="21"/>
  <c r="H233" i="21"/>
  <c r="H234" i="21"/>
  <c r="H235" i="21"/>
  <c r="H236" i="21"/>
  <c r="H237" i="21"/>
  <c r="H238" i="21"/>
  <c r="H239" i="21"/>
  <c r="H4" i="21"/>
  <c r="F3" i="20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0" i="20"/>
  <c r="F91" i="20"/>
  <c r="F92" i="20"/>
  <c r="F93" i="20"/>
  <c r="F94" i="20"/>
  <c r="F95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28" i="20"/>
  <c r="F129" i="20"/>
  <c r="F130" i="20"/>
  <c r="F131" i="20"/>
  <c r="F132" i="20"/>
  <c r="F133" i="20"/>
  <c r="F134" i="20"/>
  <c r="F135" i="20"/>
  <c r="F136" i="20"/>
  <c r="F137" i="20"/>
  <c r="F138" i="20"/>
  <c r="F139" i="20"/>
  <c r="F140" i="20"/>
  <c r="F141" i="20"/>
  <c r="F142" i="20"/>
  <c r="F143" i="20"/>
  <c r="F144" i="20"/>
  <c r="F145" i="20"/>
  <c r="F146" i="20"/>
  <c r="F147" i="20"/>
  <c r="F148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91" i="20"/>
  <c r="F192" i="20"/>
  <c r="F193" i="20"/>
  <c r="F194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209" i="20"/>
  <c r="F210" i="20"/>
  <c r="F211" i="20"/>
  <c r="F212" i="20"/>
  <c r="F213" i="20"/>
  <c r="F214" i="20"/>
  <c r="F215" i="20"/>
  <c r="F216" i="20"/>
  <c r="F217" i="20"/>
  <c r="F218" i="20"/>
  <c r="F219" i="20"/>
  <c r="F220" i="20"/>
  <c r="F221" i="20"/>
  <c r="F222" i="20"/>
  <c r="F223" i="20"/>
  <c r="F224" i="20"/>
  <c r="F225" i="20"/>
  <c r="F226" i="20"/>
  <c r="F227" i="20"/>
  <c r="F228" i="20"/>
  <c r="F229" i="20"/>
  <c r="F230" i="20"/>
  <c r="F231" i="20"/>
  <c r="F232" i="20"/>
  <c r="F233" i="20"/>
  <c r="F234" i="20"/>
  <c r="F235" i="20"/>
  <c r="F236" i="20"/>
  <c r="F237" i="20"/>
  <c r="F238" i="20"/>
  <c r="F239" i="20"/>
  <c r="F240" i="20"/>
  <c r="F241" i="20"/>
  <c r="F242" i="20"/>
  <c r="F243" i="20"/>
  <c r="F244" i="20"/>
  <c r="F245" i="20"/>
  <c r="F246" i="20"/>
  <c r="F247" i="20"/>
  <c r="F248" i="20"/>
  <c r="F249" i="20"/>
  <c r="F250" i="20"/>
  <c r="F251" i="20"/>
  <c r="F252" i="20"/>
  <c r="F253" i="20"/>
  <c r="F254" i="20"/>
  <c r="F255" i="20"/>
  <c r="F256" i="20"/>
  <c r="F257" i="20"/>
  <c r="F258" i="20"/>
  <c r="F259" i="20"/>
  <c r="F260" i="20"/>
  <c r="F261" i="20"/>
  <c r="F262" i="20"/>
  <c r="F263" i="20"/>
  <c r="F264" i="20"/>
  <c r="F265" i="20"/>
  <c r="F266" i="20"/>
  <c r="F267" i="20"/>
  <c r="F268" i="20"/>
  <c r="F269" i="20"/>
  <c r="F270" i="20"/>
  <c r="F271" i="20"/>
  <c r="F272" i="20"/>
  <c r="F273" i="20"/>
  <c r="F274" i="20"/>
  <c r="F275" i="20"/>
  <c r="F276" i="20"/>
  <c r="F277" i="20"/>
  <c r="F278" i="20"/>
  <c r="F279" i="20"/>
  <c r="F280" i="20"/>
  <c r="F281" i="20"/>
  <c r="F282" i="20"/>
  <c r="F283" i="20"/>
  <c r="F284" i="20"/>
  <c r="F285" i="20"/>
  <c r="F286" i="20"/>
  <c r="F287" i="20"/>
  <c r="F288" i="20"/>
  <c r="F289" i="20"/>
  <c r="F290" i="20"/>
  <c r="F291" i="20"/>
  <c r="F292" i="20"/>
  <c r="F293" i="20"/>
  <c r="F294" i="20"/>
  <c r="F295" i="20"/>
  <c r="F296" i="20"/>
  <c r="F297" i="20"/>
  <c r="F298" i="20"/>
  <c r="F299" i="20"/>
  <c r="F300" i="20"/>
  <c r="F301" i="20"/>
  <c r="F302" i="20"/>
  <c r="F303" i="20"/>
  <c r="F304" i="20"/>
  <c r="F305" i="20"/>
  <c r="F306" i="20"/>
  <c r="F307" i="20"/>
  <c r="F308" i="20"/>
  <c r="F309" i="20"/>
  <c r="F310" i="20"/>
  <c r="F311" i="20"/>
  <c r="F312" i="20"/>
  <c r="F313" i="20"/>
  <c r="F314" i="20"/>
  <c r="F315" i="20"/>
  <c r="F316" i="20"/>
  <c r="F317" i="20"/>
  <c r="F318" i="20"/>
  <c r="F319" i="20"/>
  <c r="F320" i="20"/>
  <c r="F321" i="20"/>
  <c r="F322" i="20"/>
  <c r="F323" i="20"/>
  <c r="F324" i="20"/>
  <c r="F325" i="20"/>
  <c r="F326" i="20"/>
  <c r="F327" i="20"/>
  <c r="F328" i="20"/>
  <c r="F329" i="20"/>
  <c r="F330" i="20"/>
  <c r="F331" i="20"/>
  <c r="F332" i="20"/>
  <c r="F333" i="20"/>
  <c r="F334" i="20"/>
  <c r="F335" i="20"/>
  <c r="F336" i="20"/>
  <c r="F337" i="20"/>
  <c r="F338" i="20"/>
  <c r="F339" i="20"/>
  <c r="F340" i="20"/>
  <c r="F341" i="20"/>
  <c r="F342" i="20"/>
  <c r="F343" i="20"/>
  <c r="F344" i="20"/>
  <c r="F345" i="20"/>
  <c r="F346" i="20"/>
  <c r="F347" i="20"/>
  <c r="F348" i="20"/>
  <c r="F349" i="20"/>
  <c r="F350" i="20"/>
  <c r="F351" i="20"/>
  <c r="F352" i="20"/>
  <c r="F353" i="20"/>
  <c r="F354" i="20"/>
  <c r="F355" i="20"/>
  <c r="F356" i="20"/>
  <c r="F357" i="20"/>
  <c r="F358" i="20"/>
  <c r="F359" i="20"/>
  <c r="F360" i="20"/>
  <c r="F361" i="20"/>
  <c r="F362" i="20"/>
  <c r="F363" i="20"/>
  <c r="F364" i="20"/>
  <c r="F365" i="20"/>
  <c r="F366" i="20"/>
  <c r="F367" i="20"/>
  <c r="F368" i="20"/>
  <c r="F369" i="20"/>
  <c r="F370" i="20"/>
  <c r="F371" i="20"/>
  <c r="F372" i="20"/>
  <c r="F373" i="20"/>
  <c r="F374" i="20"/>
  <c r="F375" i="20"/>
  <c r="F376" i="20"/>
  <c r="F377" i="20"/>
  <c r="F378" i="20"/>
  <c r="F379" i="20"/>
  <c r="F380" i="20"/>
  <c r="F381" i="20"/>
  <c r="F382" i="20"/>
  <c r="F383" i="20"/>
  <c r="F384" i="20"/>
  <c r="F385" i="20"/>
  <c r="F386" i="20"/>
  <c r="F387" i="20"/>
  <c r="F388" i="20"/>
  <c r="F389" i="20"/>
  <c r="F390" i="20"/>
  <c r="F391" i="20"/>
  <c r="F392" i="20"/>
  <c r="F393" i="20"/>
  <c r="F394" i="20"/>
  <c r="F395" i="20"/>
  <c r="F396" i="20"/>
  <c r="F397" i="20"/>
  <c r="F398" i="20"/>
  <c r="F399" i="20"/>
  <c r="F400" i="20"/>
  <c r="F401" i="20"/>
  <c r="F402" i="20"/>
  <c r="F403" i="20"/>
  <c r="F404" i="20"/>
  <c r="F405" i="20"/>
  <c r="F406" i="20"/>
  <c r="F407" i="20"/>
  <c r="F408" i="20"/>
  <c r="F409" i="20"/>
  <c r="F410" i="20"/>
  <c r="F411" i="20"/>
  <c r="F412" i="20"/>
  <c r="F413" i="20"/>
  <c r="F414" i="20"/>
  <c r="F415" i="20"/>
  <c r="F416" i="20"/>
  <c r="F417" i="20"/>
  <c r="F418" i="20"/>
  <c r="F419" i="20"/>
  <c r="F420" i="20"/>
  <c r="F421" i="20"/>
  <c r="F422" i="20"/>
  <c r="F423" i="20"/>
  <c r="F424" i="20"/>
  <c r="F425" i="20"/>
  <c r="F426" i="20"/>
  <c r="F427" i="20"/>
  <c r="F428" i="20"/>
  <c r="F429" i="20"/>
  <c r="F430" i="20"/>
  <c r="F431" i="20"/>
  <c r="F432" i="20"/>
  <c r="F433" i="20"/>
  <c r="F434" i="20"/>
  <c r="F435" i="20"/>
  <c r="F436" i="20"/>
  <c r="F437" i="20"/>
  <c r="F438" i="20"/>
  <c r="F439" i="20"/>
  <c r="F440" i="20"/>
  <c r="F441" i="20"/>
  <c r="F442" i="20"/>
  <c r="F443" i="20"/>
  <c r="F444" i="20"/>
  <c r="F445" i="20"/>
  <c r="F446" i="20"/>
  <c r="F447" i="20"/>
  <c r="F448" i="20"/>
  <c r="F449" i="20"/>
  <c r="F450" i="20"/>
  <c r="F451" i="20"/>
  <c r="F452" i="20"/>
  <c r="F453" i="20"/>
  <c r="F454" i="20"/>
  <c r="F455" i="20"/>
  <c r="F456" i="20"/>
  <c r="F457" i="20"/>
  <c r="F458" i="20"/>
  <c r="F459" i="20"/>
  <c r="F460" i="20"/>
  <c r="F461" i="20"/>
  <c r="F462" i="20"/>
  <c r="F463" i="20"/>
  <c r="F464" i="20"/>
  <c r="F465" i="20"/>
  <c r="F466" i="20"/>
  <c r="F467" i="20"/>
  <c r="F468" i="20"/>
  <c r="F469" i="20"/>
  <c r="F470" i="20"/>
  <c r="F471" i="20"/>
  <c r="F472" i="20"/>
  <c r="F473" i="20"/>
  <c r="F474" i="20"/>
  <c r="F475" i="20"/>
  <c r="F476" i="20"/>
  <c r="F477" i="20"/>
  <c r="F478" i="20"/>
  <c r="F479" i="20"/>
  <c r="F480" i="20"/>
  <c r="F481" i="20"/>
  <c r="F482" i="20"/>
  <c r="F483" i="20"/>
  <c r="F484" i="20"/>
  <c r="F485" i="20"/>
  <c r="F486" i="20"/>
  <c r="F487" i="20"/>
  <c r="F488" i="20"/>
  <c r="F489" i="20"/>
  <c r="F490" i="20"/>
  <c r="F491" i="20"/>
  <c r="F492" i="20"/>
  <c r="F493" i="20"/>
  <c r="F494" i="20"/>
  <c r="F495" i="20"/>
  <c r="F496" i="20"/>
  <c r="F497" i="20"/>
  <c r="F498" i="20"/>
  <c r="F499" i="20"/>
  <c r="F500" i="20"/>
  <c r="F501" i="20"/>
  <c r="F2" i="20"/>
  <c r="G239" i="22" l="1"/>
  <c r="G238" i="22"/>
  <c r="G237" i="22"/>
  <c r="G236" i="22"/>
  <c r="G235" i="22"/>
  <c r="G234" i="22"/>
  <c r="G233" i="22"/>
  <c r="G232" i="22"/>
  <c r="G231" i="22"/>
  <c r="G230" i="22"/>
  <c r="G229" i="22"/>
  <c r="G228" i="22"/>
  <c r="G227" i="22"/>
  <c r="G226" i="22"/>
  <c r="G225" i="22"/>
  <c r="G224" i="22"/>
  <c r="G223" i="22"/>
  <c r="G222" i="22"/>
  <c r="G221" i="22"/>
  <c r="G220" i="22"/>
  <c r="G219" i="22"/>
  <c r="G218" i="22"/>
  <c r="G217" i="22"/>
  <c r="G216" i="22"/>
  <c r="G215" i="22"/>
  <c r="G214" i="22"/>
  <c r="G213" i="22"/>
  <c r="G212" i="22"/>
  <c r="G211" i="22"/>
  <c r="G210" i="22"/>
  <c r="G209" i="22"/>
  <c r="G208" i="22"/>
  <c r="G207" i="22"/>
  <c r="G206" i="22"/>
  <c r="G205" i="22"/>
  <c r="G204" i="22"/>
  <c r="G203" i="22"/>
  <c r="G202" i="22"/>
  <c r="G201" i="22"/>
  <c r="G200" i="22"/>
  <c r="G199" i="22"/>
  <c r="G198" i="22"/>
  <c r="G197" i="22"/>
  <c r="G196" i="22"/>
  <c r="G195" i="22"/>
  <c r="G194" i="22"/>
  <c r="G193" i="22"/>
  <c r="G192" i="22"/>
  <c r="G191" i="22"/>
  <c r="G190" i="22"/>
  <c r="G189" i="22"/>
  <c r="G188" i="22"/>
  <c r="G187" i="22"/>
  <c r="G186" i="22"/>
  <c r="G185" i="22"/>
  <c r="G184" i="22"/>
  <c r="G183" i="22"/>
  <c r="G182" i="22"/>
  <c r="G181" i="22"/>
  <c r="G180" i="22"/>
  <c r="G179" i="22"/>
  <c r="G178" i="22"/>
  <c r="G177" i="22"/>
  <c r="G176" i="22"/>
  <c r="G175" i="22"/>
  <c r="G174" i="22"/>
  <c r="G173" i="22"/>
  <c r="G172" i="22"/>
  <c r="G171" i="22"/>
  <c r="G170" i="22"/>
  <c r="G169" i="22"/>
  <c r="G168" i="22"/>
  <c r="G167" i="22"/>
  <c r="G166" i="22"/>
  <c r="G165" i="22"/>
  <c r="G164" i="22"/>
  <c r="G163" i="22"/>
  <c r="G162" i="22"/>
  <c r="G161" i="22"/>
  <c r="G160" i="22"/>
  <c r="G159" i="22"/>
  <c r="G158" i="22"/>
  <c r="G157" i="22"/>
  <c r="G156" i="22"/>
  <c r="G155" i="22"/>
  <c r="G154" i="22"/>
  <c r="G153" i="22"/>
  <c r="G152" i="22"/>
  <c r="G151" i="22"/>
  <c r="G150" i="22"/>
  <c r="G149" i="22"/>
  <c r="G148" i="22"/>
  <c r="G147" i="22"/>
  <c r="G146" i="22"/>
  <c r="G145" i="22"/>
  <c r="G144" i="22"/>
  <c r="G143" i="22"/>
  <c r="G142" i="22"/>
  <c r="G141" i="22"/>
  <c r="G140" i="22"/>
  <c r="G139" i="22"/>
  <c r="G138" i="22"/>
  <c r="G137" i="22"/>
  <c r="G136" i="22"/>
  <c r="G135" i="22"/>
  <c r="G134" i="22"/>
  <c r="G133" i="22"/>
  <c r="G132" i="22"/>
  <c r="G131" i="22"/>
  <c r="G130" i="22"/>
  <c r="G129" i="22"/>
  <c r="G128" i="22"/>
  <c r="G127" i="22"/>
  <c r="G126" i="22"/>
  <c r="G125" i="22"/>
  <c r="G124" i="22"/>
  <c r="G123" i="22"/>
  <c r="G122" i="22"/>
  <c r="G121" i="22"/>
  <c r="G120" i="22"/>
  <c r="G119" i="22"/>
  <c r="G118" i="22"/>
  <c r="G117" i="22"/>
  <c r="G116" i="22"/>
  <c r="G115" i="22"/>
  <c r="G114" i="22"/>
  <c r="G113" i="22"/>
  <c r="G112" i="22"/>
  <c r="G111" i="22"/>
  <c r="G110" i="22"/>
  <c r="G109" i="22"/>
  <c r="G108" i="22"/>
  <c r="G107" i="22"/>
  <c r="G106" i="22"/>
  <c r="G105" i="22"/>
  <c r="G104" i="22"/>
  <c r="G103" i="22"/>
  <c r="G102" i="22"/>
  <c r="G101" i="22"/>
  <c r="G100" i="22"/>
  <c r="G99" i="22"/>
  <c r="G98" i="22"/>
  <c r="G97" i="22"/>
  <c r="G96" i="22"/>
  <c r="G95" i="22"/>
  <c r="G94" i="22"/>
  <c r="G93" i="22"/>
  <c r="G92" i="22"/>
  <c r="G91" i="22"/>
  <c r="G90" i="22"/>
  <c r="G89" i="22"/>
  <c r="G88" i="22"/>
  <c r="G87" i="22"/>
  <c r="G86" i="22"/>
  <c r="G85" i="22"/>
  <c r="G84" i="22"/>
  <c r="G83" i="22"/>
  <c r="G82" i="22"/>
  <c r="G81" i="22"/>
  <c r="G80" i="22"/>
  <c r="G79" i="22"/>
  <c r="G78" i="22"/>
  <c r="G77" i="22"/>
  <c r="G76" i="22"/>
  <c r="G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0"/>
  <c r="G4" i="20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6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117" i="20"/>
  <c r="G118" i="20"/>
  <c r="G119" i="20"/>
  <c r="G120" i="20"/>
  <c r="G121" i="20"/>
  <c r="G122" i="20"/>
  <c r="G123" i="20"/>
  <c r="G124" i="20"/>
  <c r="G125" i="20"/>
  <c r="G126" i="20"/>
  <c r="G127" i="20"/>
  <c r="G128" i="20"/>
  <c r="G129" i="20"/>
  <c r="G130" i="20"/>
  <c r="G131" i="20"/>
  <c r="G132" i="20"/>
  <c r="G133" i="20"/>
  <c r="G134" i="20"/>
  <c r="G135" i="20"/>
  <c r="G136" i="20"/>
  <c r="G137" i="20"/>
  <c r="G138" i="20"/>
  <c r="G139" i="20"/>
  <c r="G140" i="20"/>
  <c r="G141" i="20"/>
  <c r="G142" i="20"/>
  <c r="G143" i="20"/>
  <c r="G144" i="20"/>
  <c r="G145" i="20"/>
  <c r="G146" i="20"/>
  <c r="G147" i="20"/>
  <c r="G148" i="20"/>
  <c r="G149" i="20"/>
  <c r="G150" i="20"/>
  <c r="G151" i="20"/>
  <c r="G152" i="20"/>
  <c r="G153" i="20"/>
  <c r="G154" i="20"/>
  <c r="G155" i="20"/>
  <c r="G156" i="20"/>
  <c r="G157" i="20"/>
  <c r="G158" i="20"/>
  <c r="G159" i="20"/>
  <c r="G160" i="20"/>
  <c r="G161" i="20"/>
  <c r="G162" i="20"/>
  <c r="G163" i="20"/>
  <c r="G164" i="20"/>
  <c r="G165" i="20"/>
  <c r="G166" i="20"/>
  <c r="G167" i="20"/>
  <c r="G168" i="20"/>
  <c r="G169" i="20"/>
  <c r="G170" i="20"/>
  <c r="G171" i="20"/>
  <c r="G172" i="20"/>
  <c r="G173" i="20"/>
  <c r="G174" i="20"/>
  <c r="G175" i="20"/>
  <c r="G176" i="20"/>
  <c r="G177" i="20"/>
  <c r="G178" i="20"/>
  <c r="G179" i="20"/>
  <c r="G180" i="20"/>
  <c r="G181" i="20"/>
  <c r="G182" i="20"/>
  <c r="G183" i="20"/>
  <c r="G184" i="20"/>
  <c r="G185" i="20"/>
  <c r="G186" i="20"/>
  <c r="G187" i="20"/>
  <c r="G188" i="20"/>
  <c r="G189" i="20"/>
  <c r="G190" i="20"/>
  <c r="G191" i="20"/>
  <c r="G192" i="20"/>
  <c r="G193" i="20"/>
  <c r="G194" i="20"/>
  <c r="G195" i="20"/>
  <c r="G196" i="20"/>
  <c r="G197" i="20"/>
  <c r="G198" i="20"/>
  <c r="G199" i="20"/>
  <c r="G200" i="20"/>
  <c r="G201" i="20"/>
  <c r="G202" i="20"/>
  <c r="G203" i="20"/>
  <c r="G204" i="20"/>
  <c r="G205" i="20"/>
  <c r="G206" i="20"/>
  <c r="G207" i="20"/>
  <c r="G208" i="20"/>
  <c r="G209" i="20"/>
  <c r="G210" i="20"/>
  <c r="G211" i="20"/>
  <c r="G212" i="20"/>
  <c r="G213" i="20"/>
  <c r="G214" i="20"/>
  <c r="G215" i="20"/>
  <c r="G216" i="20"/>
  <c r="G217" i="20"/>
  <c r="G218" i="20"/>
  <c r="G219" i="20"/>
  <c r="G220" i="20"/>
  <c r="G221" i="20"/>
  <c r="G222" i="20"/>
  <c r="G223" i="20"/>
  <c r="G224" i="20"/>
  <c r="G225" i="20"/>
  <c r="G226" i="20"/>
  <c r="G227" i="20"/>
  <c r="G228" i="20"/>
  <c r="G229" i="20"/>
  <c r="G230" i="20"/>
  <c r="G231" i="20"/>
  <c r="G232" i="20"/>
  <c r="G233" i="20"/>
  <c r="G234" i="20"/>
  <c r="G235" i="20"/>
  <c r="G236" i="20"/>
  <c r="G237" i="20"/>
  <c r="G238" i="20"/>
  <c r="G239" i="20"/>
  <c r="G240" i="20"/>
  <c r="G241" i="20"/>
  <c r="G242" i="20"/>
  <c r="G243" i="20"/>
  <c r="G244" i="20"/>
  <c r="G245" i="20"/>
  <c r="G246" i="20"/>
  <c r="G247" i="20"/>
  <c r="G248" i="20"/>
  <c r="G249" i="20"/>
  <c r="G250" i="20"/>
  <c r="G251" i="20"/>
  <c r="G252" i="20"/>
  <c r="G253" i="20"/>
  <c r="G254" i="20"/>
  <c r="G255" i="20"/>
  <c r="G256" i="20"/>
  <c r="G257" i="20"/>
  <c r="G258" i="20"/>
  <c r="G259" i="20"/>
  <c r="G260" i="20"/>
  <c r="G261" i="20"/>
  <c r="G262" i="20"/>
  <c r="G263" i="20"/>
  <c r="G264" i="20"/>
  <c r="G265" i="20"/>
  <c r="G266" i="20"/>
  <c r="G267" i="20"/>
  <c r="G268" i="20"/>
  <c r="G269" i="20"/>
  <c r="G270" i="20"/>
  <c r="G271" i="20"/>
  <c r="G272" i="20"/>
  <c r="G273" i="20"/>
  <c r="G274" i="20"/>
  <c r="G275" i="20"/>
  <c r="G276" i="20"/>
  <c r="G277" i="20"/>
  <c r="G278" i="20"/>
  <c r="G279" i="20"/>
  <c r="G280" i="20"/>
  <c r="G281" i="20"/>
  <c r="G282" i="20"/>
  <c r="G283" i="20"/>
  <c r="G284" i="20"/>
  <c r="G285" i="20"/>
  <c r="G286" i="20"/>
  <c r="G287" i="20"/>
  <c r="G288" i="20"/>
  <c r="G289" i="20"/>
  <c r="G290" i="20"/>
  <c r="G291" i="20"/>
  <c r="G292" i="20"/>
  <c r="G293" i="20"/>
  <c r="G294" i="20"/>
  <c r="G295" i="20"/>
  <c r="G296" i="20"/>
  <c r="G297" i="20"/>
  <c r="G298" i="20"/>
  <c r="G299" i="20"/>
  <c r="G300" i="20"/>
  <c r="G301" i="20"/>
  <c r="G302" i="20"/>
  <c r="G303" i="20"/>
  <c r="G304" i="20"/>
  <c r="G305" i="20"/>
  <c r="G306" i="20"/>
  <c r="G307" i="20"/>
  <c r="G308" i="20"/>
  <c r="G309" i="20"/>
  <c r="G310" i="20"/>
  <c r="G311" i="20"/>
  <c r="G312" i="20"/>
  <c r="G313" i="20"/>
  <c r="G314" i="20"/>
  <c r="G315" i="20"/>
  <c r="G316" i="20"/>
  <c r="G317" i="20"/>
  <c r="G318" i="20"/>
  <c r="G319" i="20"/>
  <c r="G320" i="20"/>
  <c r="G321" i="20"/>
  <c r="G322" i="20"/>
  <c r="G323" i="20"/>
  <c r="G324" i="20"/>
  <c r="G325" i="20"/>
  <c r="G326" i="20"/>
  <c r="G327" i="20"/>
  <c r="G328" i="20"/>
  <c r="G329" i="20"/>
  <c r="G330" i="20"/>
  <c r="G331" i="20"/>
  <c r="G332" i="20"/>
  <c r="G333" i="20"/>
  <c r="G334" i="20"/>
  <c r="G335" i="20"/>
  <c r="G336" i="20"/>
  <c r="G337" i="20"/>
  <c r="G338" i="20"/>
  <c r="G339" i="20"/>
  <c r="G340" i="20"/>
  <c r="G341" i="20"/>
  <c r="G342" i="20"/>
  <c r="G343" i="20"/>
  <c r="G344" i="20"/>
  <c r="G345" i="20"/>
  <c r="G346" i="20"/>
  <c r="G347" i="20"/>
  <c r="G348" i="20"/>
  <c r="G349" i="20"/>
  <c r="G350" i="20"/>
  <c r="G351" i="20"/>
  <c r="G352" i="20"/>
  <c r="G353" i="20"/>
  <c r="G354" i="20"/>
  <c r="G355" i="20"/>
  <c r="G356" i="20"/>
  <c r="G357" i="20"/>
  <c r="G358" i="20"/>
  <c r="G359" i="20"/>
  <c r="G360" i="20"/>
  <c r="G361" i="20"/>
  <c r="G362" i="20"/>
  <c r="G363" i="20"/>
  <c r="G364" i="20"/>
  <c r="G365" i="20"/>
  <c r="G366" i="20"/>
  <c r="G367" i="20"/>
  <c r="G368" i="20"/>
  <c r="G369" i="20"/>
  <c r="G370" i="20"/>
  <c r="G371" i="20"/>
  <c r="G372" i="20"/>
  <c r="G373" i="20"/>
  <c r="G374" i="20"/>
  <c r="G375" i="20"/>
  <c r="G376" i="20"/>
  <c r="G377" i="20"/>
  <c r="G378" i="20"/>
  <c r="G379" i="20"/>
  <c r="G380" i="20"/>
  <c r="G381" i="20"/>
  <c r="G382" i="20"/>
  <c r="G383" i="20"/>
  <c r="G384" i="20"/>
  <c r="G385" i="20"/>
  <c r="G386" i="20"/>
  <c r="G387" i="20"/>
  <c r="G388" i="20"/>
  <c r="G389" i="20"/>
  <c r="G390" i="20"/>
  <c r="G391" i="20"/>
  <c r="G392" i="20"/>
  <c r="G393" i="20"/>
  <c r="G394" i="20"/>
  <c r="G395" i="20"/>
  <c r="G396" i="20"/>
  <c r="G397" i="20"/>
  <c r="G398" i="20"/>
  <c r="G399" i="20"/>
  <c r="G400" i="20"/>
  <c r="G401" i="20"/>
  <c r="G402" i="20"/>
  <c r="G403" i="20"/>
  <c r="G404" i="20"/>
  <c r="G405" i="20"/>
  <c r="G406" i="20"/>
  <c r="G407" i="20"/>
  <c r="G408" i="20"/>
  <c r="G409" i="20"/>
  <c r="G410" i="20"/>
  <c r="G411" i="20"/>
  <c r="G412" i="20"/>
  <c r="G413" i="20"/>
  <c r="G414" i="20"/>
  <c r="G415" i="20"/>
  <c r="G416" i="20"/>
  <c r="G417" i="20"/>
  <c r="G418" i="20"/>
  <c r="G419" i="20"/>
  <c r="G420" i="20"/>
  <c r="G421" i="20"/>
  <c r="G422" i="20"/>
  <c r="G423" i="20"/>
  <c r="G424" i="20"/>
  <c r="G425" i="20"/>
  <c r="G426" i="20"/>
  <c r="G427" i="20"/>
  <c r="G428" i="20"/>
  <c r="G429" i="20"/>
  <c r="G430" i="20"/>
  <c r="G431" i="20"/>
  <c r="G432" i="20"/>
  <c r="G433" i="20"/>
  <c r="G434" i="20"/>
  <c r="G435" i="20"/>
  <c r="G436" i="20"/>
  <c r="G437" i="20"/>
  <c r="G438" i="20"/>
  <c r="G439" i="20"/>
  <c r="G440" i="20"/>
  <c r="G441" i="20"/>
  <c r="G442" i="20"/>
  <c r="G443" i="20"/>
  <c r="G444" i="20"/>
  <c r="G445" i="20"/>
  <c r="G446" i="20"/>
  <c r="G447" i="20"/>
  <c r="G448" i="20"/>
  <c r="G449" i="20"/>
  <c r="G450" i="20"/>
  <c r="G451" i="20"/>
  <c r="G452" i="20"/>
  <c r="G453" i="20"/>
  <c r="G454" i="20"/>
  <c r="G455" i="20"/>
  <c r="G456" i="20"/>
  <c r="G457" i="20"/>
  <c r="G458" i="20"/>
  <c r="G459" i="20"/>
  <c r="G460" i="20"/>
  <c r="G461" i="20"/>
  <c r="G462" i="20"/>
  <c r="G463" i="20"/>
  <c r="G464" i="20"/>
  <c r="G465" i="20"/>
  <c r="G466" i="20"/>
  <c r="G467" i="20"/>
  <c r="G468" i="20"/>
  <c r="G469" i="20"/>
  <c r="G470" i="20"/>
  <c r="G471" i="20"/>
  <c r="G472" i="20"/>
  <c r="G473" i="20"/>
  <c r="G474" i="20"/>
  <c r="G475" i="20"/>
  <c r="G476" i="20"/>
  <c r="G477" i="20"/>
  <c r="G478" i="20"/>
  <c r="G479" i="20"/>
  <c r="G480" i="20"/>
  <c r="G481" i="20"/>
  <c r="G482" i="20"/>
  <c r="G483" i="20"/>
  <c r="G484" i="20"/>
  <c r="G485" i="20"/>
  <c r="G486" i="20"/>
  <c r="G487" i="20"/>
  <c r="G488" i="20"/>
  <c r="G489" i="20"/>
  <c r="G490" i="20"/>
  <c r="G491" i="20"/>
  <c r="G492" i="20"/>
  <c r="G493" i="20"/>
  <c r="G494" i="20"/>
  <c r="G495" i="20"/>
  <c r="G496" i="20"/>
  <c r="G497" i="20"/>
  <c r="G498" i="20"/>
  <c r="G499" i="20"/>
  <c r="G500" i="20"/>
  <c r="G501" i="20"/>
  <c r="G2" i="20"/>
  <c r="I501" i="20"/>
  <c r="H501" i="20"/>
  <c r="I500" i="20"/>
  <c r="H500" i="20"/>
  <c r="I499" i="20"/>
  <c r="H499" i="20"/>
  <c r="I498" i="20"/>
  <c r="H498" i="20"/>
  <c r="I497" i="20"/>
  <c r="H497" i="20"/>
  <c r="I496" i="20"/>
  <c r="H496" i="20"/>
  <c r="I495" i="20"/>
  <c r="H495" i="20"/>
  <c r="I494" i="20"/>
  <c r="H494" i="20"/>
  <c r="I493" i="20"/>
  <c r="H493" i="20"/>
  <c r="I492" i="20"/>
  <c r="H492" i="20"/>
  <c r="I491" i="20"/>
  <c r="H491" i="20"/>
  <c r="I490" i="20"/>
  <c r="H490" i="20"/>
  <c r="I489" i="20"/>
  <c r="H489" i="20"/>
  <c r="I488" i="20"/>
  <c r="H488" i="20"/>
  <c r="I487" i="20"/>
  <c r="H487" i="20"/>
  <c r="I486" i="20"/>
  <c r="H486" i="20"/>
  <c r="I485" i="20"/>
  <c r="H485" i="20"/>
  <c r="I484" i="20"/>
  <c r="H484" i="20"/>
  <c r="I483" i="20"/>
  <c r="H483" i="20"/>
  <c r="I482" i="20"/>
  <c r="H482" i="20"/>
  <c r="I481" i="20"/>
  <c r="H481" i="20"/>
  <c r="I480" i="20"/>
  <c r="H480" i="20"/>
  <c r="I479" i="20"/>
  <c r="H479" i="20"/>
  <c r="I478" i="20"/>
  <c r="H478" i="20"/>
  <c r="I477" i="20"/>
  <c r="H477" i="20"/>
  <c r="I476" i="20"/>
  <c r="H476" i="20"/>
  <c r="I475" i="20"/>
  <c r="H475" i="20"/>
  <c r="I474" i="20"/>
  <c r="H474" i="20"/>
  <c r="I473" i="20"/>
  <c r="H473" i="20"/>
  <c r="I472" i="20"/>
  <c r="H472" i="20"/>
  <c r="I471" i="20"/>
  <c r="H471" i="20"/>
  <c r="I470" i="20"/>
  <c r="H470" i="20"/>
  <c r="I469" i="20"/>
  <c r="H469" i="20"/>
  <c r="I468" i="20"/>
  <c r="H468" i="20"/>
  <c r="I467" i="20"/>
  <c r="H467" i="20"/>
  <c r="I466" i="20"/>
  <c r="H466" i="20"/>
  <c r="I465" i="20"/>
  <c r="H465" i="20"/>
  <c r="I464" i="20"/>
  <c r="H464" i="20"/>
  <c r="I463" i="20"/>
  <c r="H463" i="20"/>
  <c r="I462" i="20"/>
  <c r="H462" i="20"/>
  <c r="I461" i="20"/>
  <c r="H461" i="20"/>
  <c r="I460" i="20"/>
  <c r="H460" i="20"/>
  <c r="I459" i="20"/>
  <c r="H459" i="20"/>
  <c r="I458" i="20"/>
  <c r="H458" i="20"/>
  <c r="I457" i="20"/>
  <c r="H457" i="20"/>
  <c r="I456" i="20"/>
  <c r="H456" i="20"/>
  <c r="I455" i="20"/>
  <c r="H455" i="20"/>
  <c r="I454" i="20"/>
  <c r="H454" i="20"/>
  <c r="I453" i="20"/>
  <c r="H453" i="20"/>
  <c r="I452" i="20"/>
  <c r="H452" i="20"/>
  <c r="I451" i="20"/>
  <c r="H451" i="20"/>
  <c r="I450" i="20"/>
  <c r="H450" i="20"/>
  <c r="I449" i="20"/>
  <c r="H449" i="20"/>
  <c r="I448" i="20"/>
  <c r="H448" i="20"/>
  <c r="I447" i="20"/>
  <c r="H447" i="20"/>
  <c r="I446" i="20"/>
  <c r="H446" i="20"/>
  <c r="I445" i="20"/>
  <c r="H445" i="20"/>
  <c r="I444" i="20"/>
  <c r="H444" i="20"/>
  <c r="I443" i="20"/>
  <c r="H443" i="20"/>
  <c r="I442" i="20"/>
  <c r="H442" i="20"/>
  <c r="I441" i="20"/>
  <c r="H441" i="20"/>
  <c r="I440" i="20"/>
  <c r="H440" i="20"/>
  <c r="I439" i="20"/>
  <c r="H439" i="20"/>
  <c r="I438" i="20"/>
  <c r="H438" i="20"/>
  <c r="I437" i="20"/>
  <c r="H437" i="20"/>
  <c r="I436" i="20"/>
  <c r="H436" i="20"/>
  <c r="I435" i="20"/>
  <c r="H435" i="20"/>
  <c r="I434" i="20"/>
  <c r="H434" i="20"/>
  <c r="I433" i="20"/>
  <c r="H433" i="20"/>
  <c r="I432" i="20"/>
  <c r="H432" i="20"/>
  <c r="I431" i="20"/>
  <c r="H431" i="20"/>
  <c r="I430" i="20"/>
  <c r="H430" i="20"/>
  <c r="I429" i="20"/>
  <c r="H429" i="20"/>
  <c r="I428" i="20"/>
  <c r="H428" i="20"/>
  <c r="I427" i="20"/>
  <c r="H427" i="20"/>
  <c r="I426" i="20"/>
  <c r="H426" i="20"/>
  <c r="I425" i="20"/>
  <c r="H425" i="20"/>
  <c r="I424" i="20"/>
  <c r="H424" i="20"/>
  <c r="I423" i="20"/>
  <c r="H423" i="20"/>
  <c r="I422" i="20"/>
  <c r="H422" i="20"/>
  <c r="I421" i="20"/>
  <c r="H421" i="20"/>
  <c r="I420" i="20"/>
  <c r="H420" i="20"/>
  <c r="I419" i="20"/>
  <c r="H419" i="20"/>
  <c r="I418" i="20"/>
  <c r="H418" i="20"/>
  <c r="I417" i="20"/>
  <c r="H417" i="20"/>
  <c r="I416" i="20"/>
  <c r="H416" i="20"/>
  <c r="I415" i="20"/>
  <c r="H415" i="20"/>
  <c r="I414" i="20"/>
  <c r="H414" i="20"/>
  <c r="I413" i="20"/>
  <c r="H413" i="20"/>
  <c r="I412" i="20"/>
  <c r="H412" i="20"/>
  <c r="I411" i="20"/>
  <c r="H411" i="20"/>
  <c r="I410" i="20"/>
  <c r="H410" i="20"/>
  <c r="I409" i="20"/>
  <c r="H409" i="20"/>
  <c r="I408" i="20"/>
  <c r="H408" i="20"/>
  <c r="I407" i="20"/>
  <c r="H407" i="20"/>
  <c r="I406" i="20"/>
  <c r="H406" i="20"/>
  <c r="I405" i="20"/>
  <c r="H405" i="20"/>
  <c r="I404" i="20"/>
  <c r="H404" i="20"/>
  <c r="I403" i="20"/>
  <c r="H403" i="20"/>
  <c r="I402" i="20"/>
  <c r="H402" i="20"/>
  <c r="I401" i="20"/>
  <c r="H401" i="20"/>
  <c r="I400" i="20"/>
  <c r="H400" i="20"/>
  <c r="I399" i="20"/>
  <c r="H399" i="20"/>
  <c r="I398" i="20"/>
  <c r="H398" i="20"/>
  <c r="I397" i="20"/>
  <c r="H397" i="20"/>
  <c r="I396" i="20"/>
  <c r="H396" i="20"/>
  <c r="I395" i="20"/>
  <c r="H395" i="20"/>
  <c r="I394" i="20"/>
  <c r="H394" i="20"/>
  <c r="I393" i="20"/>
  <c r="H393" i="20"/>
  <c r="I392" i="20"/>
  <c r="H392" i="20"/>
  <c r="I391" i="20"/>
  <c r="H391" i="20"/>
  <c r="I390" i="20"/>
  <c r="H390" i="20"/>
  <c r="I389" i="20"/>
  <c r="H389" i="20"/>
  <c r="I388" i="20"/>
  <c r="H388" i="20"/>
  <c r="I387" i="20"/>
  <c r="H387" i="20"/>
  <c r="I386" i="20"/>
  <c r="H386" i="20"/>
  <c r="I385" i="20"/>
  <c r="H385" i="20"/>
  <c r="I384" i="20"/>
  <c r="H384" i="20"/>
  <c r="I383" i="20"/>
  <c r="H383" i="20"/>
  <c r="I382" i="20"/>
  <c r="H382" i="20"/>
  <c r="I381" i="20"/>
  <c r="H381" i="20"/>
  <c r="I380" i="20"/>
  <c r="H380" i="20"/>
  <c r="I379" i="20"/>
  <c r="H379" i="20"/>
  <c r="I378" i="20"/>
  <c r="H378" i="20"/>
  <c r="I377" i="20"/>
  <c r="H377" i="20"/>
  <c r="I376" i="20"/>
  <c r="H376" i="20"/>
  <c r="I375" i="20"/>
  <c r="H375" i="20"/>
  <c r="I374" i="20"/>
  <c r="H374" i="20"/>
  <c r="I373" i="20"/>
  <c r="H373" i="20"/>
  <c r="I372" i="20"/>
  <c r="H372" i="20"/>
  <c r="I371" i="20"/>
  <c r="H371" i="20"/>
  <c r="I370" i="20"/>
  <c r="H370" i="20"/>
  <c r="I369" i="20"/>
  <c r="H369" i="20"/>
  <c r="I368" i="20"/>
  <c r="H368" i="20"/>
  <c r="I367" i="20"/>
  <c r="H367" i="20"/>
  <c r="I366" i="20"/>
  <c r="H366" i="20"/>
  <c r="I365" i="20"/>
  <c r="H365" i="20"/>
  <c r="I364" i="20"/>
  <c r="H364" i="20"/>
  <c r="I363" i="20"/>
  <c r="H363" i="20"/>
  <c r="I362" i="20"/>
  <c r="H362" i="20"/>
  <c r="I361" i="20"/>
  <c r="H361" i="20"/>
  <c r="I360" i="20"/>
  <c r="H360" i="20"/>
  <c r="I359" i="20"/>
  <c r="H359" i="20"/>
  <c r="I358" i="20"/>
  <c r="H358" i="20"/>
  <c r="I357" i="20"/>
  <c r="H357" i="20"/>
  <c r="I356" i="20"/>
  <c r="H356" i="20"/>
  <c r="I355" i="20"/>
  <c r="H355" i="20"/>
  <c r="I354" i="20"/>
  <c r="H354" i="20"/>
  <c r="I353" i="20"/>
  <c r="H353" i="20"/>
  <c r="I352" i="20"/>
  <c r="H352" i="20"/>
  <c r="I351" i="20"/>
  <c r="H351" i="20"/>
  <c r="I350" i="20"/>
  <c r="H350" i="20"/>
  <c r="I349" i="20"/>
  <c r="H349" i="20"/>
  <c r="I348" i="20"/>
  <c r="H348" i="20"/>
  <c r="I347" i="20"/>
  <c r="H347" i="20"/>
  <c r="I346" i="20"/>
  <c r="H346" i="20"/>
  <c r="I345" i="20"/>
  <c r="H345" i="20"/>
  <c r="I344" i="20"/>
  <c r="H344" i="20"/>
  <c r="I343" i="20"/>
  <c r="H343" i="20"/>
  <c r="I342" i="20"/>
  <c r="H342" i="20"/>
  <c r="I341" i="20"/>
  <c r="H341" i="20"/>
  <c r="I340" i="20"/>
  <c r="H340" i="20"/>
  <c r="I339" i="20"/>
  <c r="H339" i="20"/>
  <c r="I338" i="20"/>
  <c r="H338" i="20"/>
  <c r="I337" i="20"/>
  <c r="H337" i="20"/>
  <c r="I336" i="20"/>
  <c r="H336" i="20"/>
  <c r="I335" i="20"/>
  <c r="H335" i="20"/>
  <c r="I334" i="20"/>
  <c r="H334" i="20"/>
  <c r="I333" i="20"/>
  <c r="H333" i="20"/>
  <c r="I332" i="20"/>
  <c r="H332" i="20"/>
  <c r="I331" i="20"/>
  <c r="H331" i="20"/>
  <c r="I330" i="20"/>
  <c r="H330" i="20"/>
  <c r="I329" i="20"/>
  <c r="H329" i="20"/>
  <c r="I328" i="20"/>
  <c r="H328" i="20"/>
  <c r="I327" i="20"/>
  <c r="H327" i="20"/>
  <c r="I326" i="20"/>
  <c r="H326" i="20"/>
  <c r="I325" i="20"/>
  <c r="H325" i="20"/>
  <c r="I324" i="20"/>
  <c r="H324" i="20"/>
  <c r="I323" i="20"/>
  <c r="H323" i="20"/>
  <c r="I322" i="20"/>
  <c r="H322" i="20"/>
  <c r="I321" i="20"/>
  <c r="H321" i="20"/>
  <c r="I320" i="20"/>
  <c r="H320" i="20"/>
  <c r="I319" i="20"/>
  <c r="H319" i="20"/>
  <c r="I318" i="20"/>
  <c r="H318" i="20"/>
  <c r="I317" i="20"/>
  <c r="H317" i="20"/>
  <c r="I316" i="20"/>
  <c r="H316" i="20"/>
  <c r="I315" i="20"/>
  <c r="H315" i="20"/>
  <c r="I314" i="20"/>
  <c r="H314" i="20"/>
  <c r="I313" i="20"/>
  <c r="H313" i="20"/>
  <c r="I312" i="20"/>
  <c r="H312" i="20"/>
  <c r="I311" i="20"/>
  <c r="H311" i="20"/>
  <c r="I310" i="20"/>
  <c r="H310" i="20"/>
  <c r="I309" i="20"/>
  <c r="H309" i="20"/>
  <c r="I308" i="20"/>
  <c r="H308" i="20"/>
  <c r="I307" i="20"/>
  <c r="H307" i="20"/>
  <c r="I306" i="20"/>
  <c r="H306" i="20"/>
  <c r="I305" i="20"/>
  <c r="H305" i="20"/>
  <c r="I304" i="20"/>
  <c r="H304" i="20"/>
  <c r="I303" i="20"/>
  <c r="H303" i="20"/>
  <c r="I302" i="20"/>
  <c r="H302" i="20"/>
  <c r="I301" i="20"/>
  <c r="H301" i="20"/>
  <c r="I300" i="20"/>
  <c r="H300" i="20"/>
  <c r="I299" i="20"/>
  <c r="H299" i="20"/>
  <c r="I298" i="20"/>
  <c r="H298" i="20"/>
  <c r="I297" i="20"/>
  <c r="H297" i="20"/>
  <c r="I296" i="20"/>
  <c r="H296" i="20"/>
  <c r="I295" i="20"/>
  <c r="H295" i="20"/>
  <c r="I294" i="20"/>
  <c r="H294" i="20"/>
  <c r="I293" i="20"/>
  <c r="H293" i="20"/>
  <c r="I292" i="20"/>
  <c r="H292" i="20"/>
  <c r="I291" i="20"/>
  <c r="H291" i="20"/>
  <c r="I290" i="20"/>
  <c r="H290" i="20"/>
  <c r="I289" i="20"/>
  <c r="H289" i="20"/>
  <c r="I288" i="20"/>
  <c r="H288" i="20"/>
  <c r="I287" i="20"/>
  <c r="H287" i="20"/>
  <c r="I286" i="20"/>
  <c r="H286" i="20"/>
  <c r="I285" i="20"/>
  <c r="H285" i="20"/>
  <c r="I284" i="20"/>
  <c r="H284" i="20"/>
  <c r="I283" i="20"/>
  <c r="H283" i="20"/>
  <c r="I282" i="20"/>
  <c r="H282" i="20"/>
  <c r="I281" i="20"/>
  <c r="H281" i="20"/>
  <c r="I280" i="20"/>
  <c r="H280" i="20"/>
  <c r="I279" i="20"/>
  <c r="H279" i="20"/>
  <c r="I278" i="20"/>
  <c r="H278" i="20"/>
  <c r="I277" i="20"/>
  <c r="H277" i="20"/>
  <c r="I276" i="20"/>
  <c r="H276" i="20"/>
  <c r="I275" i="20"/>
  <c r="H275" i="20"/>
  <c r="I274" i="20"/>
  <c r="H274" i="20"/>
  <c r="I273" i="20"/>
  <c r="H273" i="20"/>
  <c r="I272" i="20"/>
  <c r="H272" i="20"/>
  <c r="I271" i="20"/>
  <c r="H271" i="20"/>
  <c r="I270" i="20"/>
  <c r="H270" i="20"/>
  <c r="I269" i="20"/>
  <c r="H269" i="20"/>
  <c r="I268" i="20"/>
  <c r="H268" i="20"/>
  <c r="I267" i="20"/>
  <c r="H267" i="20"/>
  <c r="I266" i="20"/>
  <c r="H266" i="20"/>
  <c r="I265" i="20"/>
  <c r="H265" i="20"/>
  <c r="I264" i="20"/>
  <c r="H264" i="20"/>
  <c r="I263" i="20"/>
  <c r="H263" i="20"/>
  <c r="I262" i="20"/>
  <c r="H262" i="20"/>
  <c r="I261" i="20"/>
  <c r="H261" i="20"/>
  <c r="I260" i="20"/>
  <c r="H260" i="20"/>
  <c r="I259" i="20"/>
  <c r="H259" i="20"/>
  <c r="I258" i="20"/>
  <c r="H258" i="20"/>
  <c r="I257" i="20"/>
  <c r="H257" i="20"/>
  <c r="I256" i="20"/>
  <c r="H256" i="20"/>
  <c r="I255" i="20"/>
  <c r="H255" i="20"/>
  <c r="I254" i="20"/>
  <c r="H254" i="20"/>
  <c r="I253" i="20"/>
  <c r="H253" i="20"/>
  <c r="I252" i="20"/>
  <c r="H252" i="20"/>
  <c r="I251" i="20"/>
  <c r="H251" i="20"/>
  <c r="I250" i="20"/>
  <c r="H250" i="20"/>
  <c r="I249" i="20"/>
  <c r="H249" i="20"/>
  <c r="I248" i="20"/>
  <c r="H248" i="20"/>
  <c r="I247" i="20"/>
  <c r="H247" i="20"/>
  <c r="I246" i="20"/>
  <c r="H246" i="20"/>
  <c r="I245" i="20"/>
  <c r="H245" i="20"/>
  <c r="I244" i="20"/>
  <c r="H244" i="20"/>
  <c r="I243" i="20"/>
  <c r="H243" i="20"/>
  <c r="I242" i="20"/>
  <c r="H242" i="20"/>
  <c r="I241" i="20"/>
  <c r="H241" i="20"/>
  <c r="I240" i="20"/>
  <c r="H240" i="20"/>
  <c r="I239" i="20"/>
  <c r="H239" i="20"/>
  <c r="I238" i="20"/>
  <c r="H238" i="20"/>
  <c r="I237" i="20"/>
  <c r="H237" i="20"/>
  <c r="I236" i="20"/>
  <c r="H236" i="20"/>
  <c r="I235" i="20"/>
  <c r="H235" i="20"/>
  <c r="I234" i="20"/>
  <c r="H234" i="20"/>
  <c r="I233" i="20"/>
  <c r="H233" i="20"/>
  <c r="I232" i="20"/>
  <c r="H232" i="20"/>
  <c r="I231" i="20"/>
  <c r="H231" i="20"/>
  <c r="I230" i="20"/>
  <c r="H230" i="20"/>
  <c r="I229" i="20"/>
  <c r="H229" i="20"/>
  <c r="I228" i="20"/>
  <c r="H228" i="20"/>
  <c r="I227" i="20"/>
  <c r="H227" i="20"/>
  <c r="I226" i="20"/>
  <c r="H226" i="20"/>
  <c r="I225" i="20"/>
  <c r="H225" i="20"/>
  <c r="I224" i="20"/>
  <c r="H224" i="20"/>
  <c r="I223" i="20"/>
  <c r="H223" i="20"/>
  <c r="I222" i="20"/>
  <c r="H222" i="20"/>
  <c r="I221" i="20"/>
  <c r="H221" i="20"/>
  <c r="I220" i="20"/>
  <c r="H220" i="20"/>
  <c r="I219" i="20"/>
  <c r="H219" i="20"/>
  <c r="I218" i="20"/>
  <c r="H218" i="20"/>
  <c r="I217" i="20"/>
  <c r="H217" i="20"/>
  <c r="I216" i="20"/>
  <c r="H216" i="20"/>
  <c r="I215" i="20"/>
  <c r="H215" i="20"/>
  <c r="I214" i="20"/>
  <c r="H214" i="20"/>
  <c r="I213" i="20"/>
  <c r="H213" i="20"/>
  <c r="I212" i="20"/>
  <c r="H212" i="20"/>
  <c r="I211" i="20"/>
  <c r="H211" i="20"/>
  <c r="I210" i="20"/>
  <c r="H210" i="20"/>
  <c r="I209" i="20"/>
  <c r="H209" i="20"/>
  <c r="I208" i="20"/>
  <c r="H208" i="20"/>
  <c r="I207" i="20"/>
  <c r="H207" i="20"/>
  <c r="I206" i="20"/>
  <c r="H206" i="20"/>
  <c r="I205" i="20"/>
  <c r="H205" i="20"/>
  <c r="I204" i="20"/>
  <c r="H204" i="20"/>
  <c r="I203" i="20"/>
  <c r="H203" i="20"/>
  <c r="I202" i="20"/>
  <c r="H202" i="20"/>
  <c r="I201" i="20"/>
  <c r="H201" i="20"/>
  <c r="I200" i="20"/>
  <c r="H200" i="20"/>
  <c r="I199" i="20"/>
  <c r="H199" i="20"/>
  <c r="I198" i="20"/>
  <c r="H198" i="20"/>
  <c r="I197" i="20"/>
  <c r="H197" i="20"/>
  <c r="I196" i="20"/>
  <c r="H196" i="20"/>
  <c r="I195" i="20"/>
  <c r="H195" i="20"/>
  <c r="I194" i="20"/>
  <c r="H194" i="20"/>
  <c r="I193" i="20"/>
  <c r="H193" i="20"/>
  <c r="I192" i="20"/>
  <c r="H192" i="20"/>
  <c r="I191" i="20"/>
  <c r="H191" i="20"/>
  <c r="I190" i="20"/>
  <c r="H190" i="20"/>
  <c r="I189" i="20"/>
  <c r="H189" i="20"/>
  <c r="I188" i="20"/>
  <c r="H188" i="20"/>
  <c r="I187" i="20"/>
  <c r="H187" i="20"/>
  <c r="I186" i="20"/>
  <c r="H186" i="20"/>
  <c r="I185" i="20"/>
  <c r="H185" i="20"/>
  <c r="I184" i="20"/>
  <c r="H184" i="20"/>
  <c r="I183" i="20"/>
  <c r="H183" i="20"/>
  <c r="I182" i="20"/>
  <c r="H182" i="20"/>
  <c r="I181" i="20"/>
  <c r="H181" i="20"/>
  <c r="I180" i="20"/>
  <c r="H180" i="20"/>
  <c r="I179" i="20"/>
  <c r="H179" i="20"/>
  <c r="I178" i="20"/>
  <c r="H178" i="20"/>
  <c r="I177" i="20"/>
  <c r="H177" i="20"/>
  <c r="I176" i="20"/>
  <c r="H176" i="20"/>
  <c r="I175" i="20"/>
  <c r="H175" i="20"/>
  <c r="I174" i="20"/>
  <c r="H174" i="20"/>
  <c r="I173" i="20"/>
  <c r="H173" i="20"/>
  <c r="I172" i="20"/>
  <c r="H172" i="20"/>
  <c r="I171" i="20"/>
  <c r="H171" i="20"/>
  <c r="I170" i="20"/>
  <c r="H170" i="20"/>
  <c r="I169" i="20"/>
  <c r="H169" i="20"/>
  <c r="I168" i="20"/>
  <c r="H168" i="20"/>
  <c r="I167" i="20"/>
  <c r="H167" i="20"/>
  <c r="I166" i="20"/>
  <c r="H166" i="20"/>
  <c r="I165" i="20"/>
  <c r="H165" i="20"/>
  <c r="I164" i="20"/>
  <c r="H164" i="20"/>
  <c r="I163" i="20"/>
  <c r="H163" i="20"/>
  <c r="I162" i="20"/>
  <c r="H162" i="20"/>
  <c r="I161" i="20"/>
  <c r="H161" i="20"/>
  <c r="I160" i="20"/>
  <c r="H160" i="20"/>
  <c r="I159" i="20"/>
  <c r="H159" i="20"/>
  <c r="I158" i="20"/>
  <c r="H158" i="20"/>
  <c r="I157" i="20"/>
  <c r="H157" i="20"/>
  <c r="I156" i="20"/>
  <c r="H156" i="20"/>
  <c r="I155" i="20"/>
  <c r="H155" i="20"/>
  <c r="I154" i="20"/>
  <c r="H154" i="20"/>
  <c r="I153" i="20"/>
  <c r="H153" i="20"/>
  <c r="I152" i="20"/>
  <c r="H152" i="20"/>
  <c r="I151" i="20"/>
  <c r="H151" i="20"/>
  <c r="I150" i="20"/>
  <c r="H150" i="20"/>
  <c r="I149" i="20"/>
  <c r="H149" i="20"/>
  <c r="I148" i="20"/>
  <c r="H148" i="20"/>
  <c r="I147" i="20"/>
  <c r="H147" i="20"/>
  <c r="I146" i="20"/>
  <c r="H146" i="20"/>
  <c r="I145" i="20"/>
  <c r="H145" i="20"/>
  <c r="I144" i="20"/>
  <c r="H144" i="20"/>
  <c r="I143" i="20"/>
  <c r="H143" i="20"/>
  <c r="I142" i="20"/>
  <c r="H142" i="20"/>
  <c r="I141" i="20"/>
  <c r="H141" i="20"/>
  <c r="I140" i="20"/>
  <c r="H140" i="20"/>
  <c r="I139" i="20"/>
  <c r="H139" i="20"/>
  <c r="I138" i="20"/>
  <c r="H138" i="20"/>
  <c r="I137" i="20"/>
  <c r="H137" i="20"/>
  <c r="I136" i="20"/>
  <c r="H136" i="20"/>
  <c r="I135" i="20"/>
  <c r="H135" i="20"/>
  <c r="I134" i="20"/>
  <c r="H134" i="20"/>
  <c r="I133" i="20"/>
  <c r="H133" i="20"/>
  <c r="I132" i="20"/>
  <c r="H132" i="20"/>
  <c r="I131" i="20"/>
  <c r="H131" i="20"/>
  <c r="I130" i="20"/>
  <c r="H130" i="20"/>
  <c r="I129" i="20"/>
  <c r="H129" i="20"/>
  <c r="I128" i="20"/>
  <c r="H128" i="20"/>
  <c r="I127" i="20"/>
  <c r="H127" i="20"/>
  <c r="I126" i="20"/>
  <c r="H126" i="20"/>
  <c r="I125" i="20"/>
  <c r="H125" i="20"/>
  <c r="I124" i="20"/>
  <c r="H124" i="20"/>
  <c r="I123" i="20"/>
  <c r="H123" i="20"/>
  <c r="I122" i="20"/>
  <c r="H122" i="20"/>
  <c r="I121" i="20"/>
  <c r="H121" i="20"/>
  <c r="I120" i="20"/>
  <c r="H120" i="20"/>
  <c r="I119" i="20"/>
  <c r="H119" i="20"/>
  <c r="I118" i="20"/>
  <c r="H118" i="20"/>
  <c r="I117" i="20"/>
  <c r="H117" i="20"/>
  <c r="I116" i="20"/>
  <c r="H116" i="20"/>
  <c r="I115" i="20"/>
  <c r="H115" i="20"/>
  <c r="I114" i="20"/>
  <c r="H114" i="20"/>
  <c r="I113" i="20"/>
  <c r="H113" i="20"/>
  <c r="I112" i="20"/>
  <c r="H112" i="20"/>
  <c r="I111" i="20"/>
  <c r="H111" i="20"/>
  <c r="I110" i="20"/>
  <c r="H110" i="20"/>
  <c r="I109" i="20"/>
  <c r="H109" i="20"/>
  <c r="I108" i="20"/>
  <c r="H108" i="20"/>
  <c r="I107" i="20"/>
  <c r="H107" i="20"/>
  <c r="I106" i="20"/>
  <c r="H106" i="20"/>
  <c r="I105" i="20"/>
  <c r="H105" i="20"/>
  <c r="I104" i="20"/>
  <c r="H104" i="20"/>
  <c r="I103" i="20"/>
  <c r="H103" i="20"/>
  <c r="I102" i="20"/>
  <c r="H102" i="20"/>
  <c r="I101" i="20"/>
  <c r="H101" i="20"/>
  <c r="I100" i="20"/>
  <c r="H100" i="20"/>
  <c r="I99" i="20"/>
  <c r="H99" i="20"/>
  <c r="I98" i="20"/>
  <c r="H98" i="20"/>
  <c r="I97" i="20"/>
  <c r="H97" i="20"/>
  <c r="I96" i="20"/>
  <c r="H96" i="20"/>
  <c r="I95" i="20"/>
  <c r="H95" i="20"/>
  <c r="I94" i="20"/>
  <c r="H94" i="20"/>
  <c r="I93" i="20"/>
  <c r="H93" i="20"/>
  <c r="I92" i="20"/>
  <c r="H92" i="20"/>
  <c r="I91" i="20"/>
  <c r="H91" i="20"/>
  <c r="I90" i="20"/>
  <c r="H90" i="20"/>
  <c r="I89" i="20"/>
  <c r="H89" i="20"/>
  <c r="I88" i="20"/>
  <c r="H88" i="20"/>
  <c r="I87" i="20"/>
  <c r="H87" i="20"/>
  <c r="I86" i="20"/>
  <c r="H86" i="20"/>
  <c r="I85" i="20"/>
  <c r="H85" i="20"/>
  <c r="I84" i="20"/>
  <c r="H84" i="20"/>
  <c r="I83" i="20"/>
  <c r="H83" i="20"/>
  <c r="I82" i="20"/>
  <c r="H82" i="20"/>
  <c r="I81" i="20"/>
  <c r="H81" i="20"/>
  <c r="I80" i="20"/>
  <c r="H80" i="20"/>
  <c r="I79" i="20"/>
  <c r="H79" i="20"/>
  <c r="I78" i="20"/>
  <c r="H78" i="20"/>
  <c r="I77" i="20"/>
  <c r="H77" i="20"/>
  <c r="I76" i="20"/>
  <c r="H76" i="20"/>
  <c r="I75" i="20"/>
  <c r="H75" i="20"/>
  <c r="I74" i="20"/>
  <c r="H74" i="20"/>
  <c r="I73" i="20"/>
  <c r="H73" i="20"/>
  <c r="I72" i="20"/>
  <c r="H72" i="20"/>
  <c r="I71" i="20"/>
  <c r="H71" i="20"/>
  <c r="I70" i="20"/>
  <c r="H70" i="20"/>
  <c r="I69" i="20"/>
  <c r="H69" i="20"/>
  <c r="I68" i="20"/>
  <c r="H68" i="20"/>
  <c r="I67" i="20"/>
  <c r="H67" i="20"/>
  <c r="I66" i="20"/>
  <c r="H66" i="20"/>
  <c r="I65" i="20"/>
  <c r="H65" i="20"/>
  <c r="I64" i="20"/>
  <c r="H64" i="20"/>
  <c r="I63" i="20"/>
  <c r="H63" i="20"/>
  <c r="I62" i="20"/>
  <c r="H62" i="20"/>
  <c r="I61" i="20"/>
  <c r="H61" i="20"/>
  <c r="I60" i="20"/>
  <c r="H60" i="20"/>
  <c r="I59" i="20"/>
  <c r="H59" i="20"/>
  <c r="I58" i="20"/>
  <c r="H58" i="20"/>
  <c r="I57" i="20"/>
  <c r="H57" i="20"/>
  <c r="I56" i="20"/>
  <c r="H56" i="20"/>
  <c r="I55" i="20"/>
  <c r="H55" i="20"/>
  <c r="I54" i="20"/>
  <c r="H54" i="20"/>
  <c r="I53" i="20"/>
  <c r="H53" i="20"/>
  <c r="I52" i="20"/>
  <c r="H52" i="20"/>
  <c r="I51" i="20"/>
  <c r="H51" i="20"/>
  <c r="I50" i="20"/>
  <c r="H50" i="20"/>
  <c r="I49" i="20"/>
  <c r="H49" i="20"/>
  <c r="I48" i="20"/>
  <c r="H48" i="20"/>
  <c r="I47" i="20"/>
  <c r="H47" i="20"/>
  <c r="I46" i="20"/>
  <c r="H46" i="20"/>
  <c r="I45" i="20"/>
  <c r="H45" i="20"/>
  <c r="I44" i="20"/>
  <c r="H44" i="20"/>
  <c r="I43" i="20"/>
  <c r="H43" i="20"/>
  <c r="I42" i="20"/>
  <c r="H42" i="20"/>
  <c r="I41" i="20"/>
  <c r="H41" i="20"/>
  <c r="I40" i="20"/>
  <c r="H40" i="20"/>
  <c r="I39" i="20"/>
  <c r="H39" i="20"/>
  <c r="I38" i="20"/>
  <c r="H38" i="20"/>
  <c r="I37" i="20"/>
  <c r="H37" i="20"/>
  <c r="I36" i="20"/>
  <c r="H36" i="20"/>
  <c r="I35" i="20"/>
  <c r="H35" i="20"/>
  <c r="I34" i="20"/>
  <c r="H34" i="20"/>
  <c r="I33" i="20"/>
  <c r="H33" i="20"/>
  <c r="I32" i="20"/>
  <c r="H32" i="20"/>
  <c r="I31" i="20"/>
  <c r="H31" i="20"/>
  <c r="I30" i="20"/>
  <c r="H30" i="20"/>
  <c r="I29" i="20"/>
  <c r="H29" i="20"/>
  <c r="I28" i="20"/>
  <c r="H28" i="20"/>
  <c r="I27" i="20"/>
  <c r="H27" i="20"/>
  <c r="I26" i="20"/>
  <c r="H26" i="20"/>
  <c r="I25" i="20"/>
  <c r="H25" i="20"/>
  <c r="I24" i="20"/>
  <c r="H24" i="20"/>
  <c r="I23" i="20"/>
  <c r="H23" i="20"/>
  <c r="I22" i="20"/>
  <c r="H22" i="20"/>
  <c r="I21" i="20"/>
  <c r="H21" i="20"/>
  <c r="I20" i="20"/>
  <c r="H20" i="20"/>
  <c r="I19" i="20"/>
  <c r="H19" i="20"/>
  <c r="I18" i="20"/>
  <c r="H18" i="20"/>
  <c r="I17" i="20"/>
  <c r="H17" i="20"/>
  <c r="I16" i="20"/>
  <c r="H16" i="20"/>
  <c r="I15" i="20"/>
  <c r="H15" i="20"/>
  <c r="I14" i="20"/>
  <c r="H14" i="20"/>
  <c r="I13" i="20"/>
  <c r="H13" i="20"/>
  <c r="I12" i="20"/>
  <c r="H12" i="20"/>
  <c r="I11" i="20"/>
  <c r="H11" i="20"/>
  <c r="I10" i="20"/>
  <c r="H10" i="20"/>
  <c r="I9" i="20"/>
  <c r="H9" i="20"/>
  <c r="I8" i="20"/>
  <c r="H8" i="20"/>
  <c r="I7" i="20"/>
  <c r="H7" i="20"/>
  <c r="I6" i="20"/>
  <c r="H6" i="20"/>
  <c r="I5" i="20"/>
  <c r="H5" i="20"/>
  <c r="I4" i="20"/>
  <c r="H4" i="20"/>
  <c r="J3" i="20"/>
  <c r="I3" i="20"/>
  <c r="H3" i="20"/>
  <c r="J2" i="20"/>
  <c r="I2" i="20"/>
  <c r="H2" i="20"/>
  <c r="S6" i="8" l="1"/>
  <c r="D8" i="17" s="1"/>
  <c r="P6" i="8"/>
  <c r="D7" i="17" s="1"/>
  <c r="BG199" i="13"/>
  <c r="BF199" i="13"/>
  <c r="BE199" i="13"/>
  <c r="BD199" i="13"/>
  <c r="AY199" i="13"/>
  <c r="AX199" i="13"/>
  <c r="AW199" i="13"/>
  <c r="AV199" i="13"/>
  <c r="AQ199" i="13"/>
  <c r="AP199" i="13"/>
  <c r="AO199" i="13"/>
  <c r="AN199" i="13"/>
  <c r="AK199" i="13"/>
  <c r="AI199" i="13"/>
  <c r="AH199" i="13"/>
  <c r="AG199" i="13"/>
  <c r="AF199" i="13"/>
  <c r="AC199" i="13"/>
  <c r="AA199" i="13"/>
  <c r="Z199" i="13"/>
  <c r="Y199" i="13"/>
  <c r="X199" i="13"/>
  <c r="U199" i="13"/>
  <c r="S199" i="13"/>
  <c r="R199" i="13"/>
  <c r="Q199" i="13"/>
  <c r="P199" i="13"/>
  <c r="M199" i="13"/>
  <c r="K199" i="13"/>
  <c r="J199" i="13"/>
  <c r="I199" i="13"/>
  <c r="H199" i="13"/>
  <c r="F199" i="13"/>
  <c r="BK199" i="13" s="1"/>
  <c r="BJ198" i="13"/>
  <c r="BH198" i="13"/>
  <c r="BG198" i="13"/>
  <c r="BF198" i="13"/>
  <c r="BE198" i="13"/>
  <c r="BD198" i="13"/>
  <c r="BB198" i="13"/>
  <c r="AZ198" i="13"/>
  <c r="AY198" i="13"/>
  <c r="AX198" i="13"/>
  <c r="AW198" i="13"/>
  <c r="AV198" i="13"/>
  <c r="AT198" i="13"/>
  <c r="AR198" i="13"/>
  <c r="AQ198" i="13"/>
  <c r="AP198" i="13"/>
  <c r="AO198" i="13"/>
  <c r="AN198" i="13"/>
  <c r="AL198" i="13"/>
  <c r="AJ198" i="13"/>
  <c r="AI198" i="13"/>
  <c r="AH198" i="13"/>
  <c r="AG198" i="13"/>
  <c r="AF198" i="13"/>
  <c r="AD198" i="13"/>
  <c r="AB198" i="13"/>
  <c r="AA198" i="13"/>
  <c r="Z198" i="13"/>
  <c r="Y198" i="13"/>
  <c r="X198" i="13"/>
  <c r="V198" i="13"/>
  <c r="T198" i="13"/>
  <c r="S198" i="13"/>
  <c r="R198" i="13"/>
  <c r="Q198" i="13"/>
  <c r="P198" i="13"/>
  <c r="N198" i="13"/>
  <c r="L198" i="13"/>
  <c r="K198" i="13"/>
  <c r="J198" i="13"/>
  <c r="I198" i="13"/>
  <c r="H198" i="13"/>
  <c r="F198" i="13"/>
  <c r="BK198" i="13" s="1"/>
  <c r="BG197" i="13"/>
  <c r="AS197" i="13"/>
  <c r="AH197" i="13"/>
  <c r="T197" i="13"/>
  <c r="F197" i="13"/>
  <c r="BJ196" i="13"/>
  <c r="BI196" i="13"/>
  <c r="BH196" i="13"/>
  <c r="BG196" i="13"/>
  <c r="BF196" i="13"/>
  <c r="BD196" i="13"/>
  <c r="BB196" i="13"/>
  <c r="BA196" i="13"/>
  <c r="AZ196" i="13"/>
  <c r="AY196" i="13"/>
  <c r="AX196" i="13"/>
  <c r="AV196" i="13"/>
  <c r="AT196" i="13"/>
  <c r="AS196" i="13"/>
  <c r="AR196" i="13"/>
  <c r="AQ196" i="13"/>
  <c r="AP196" i="13"/>
  <c r="AN196" i="13"/>
  <c r="AL196" i="13"/>
  <c r="AK196" i="13"/>
  <c r="AJ196" i="13"/>
  <c r="AI196" i="13"/>
  <c r="AH196" i="13"/>
  <c r="AF196" i="13"/>
  <c r="AD196" i="13"/>
  <c r="AC196" i="13"/>
  <c r="AB196" i="13"/>
  <c r="AA196" i="13"/>
  <c r="Z196" i="13"/>
  <c r="X196" i="13"/>
  <c r="V196" i="13"/>
  <c r="U196" i="13"/>
  <c r="T196" i="13"/>
  <c r="S196" i="13"/>
  <c r="R196" i="13"/>
  <c r="P196" i="13"/>
  <c r="N196" i="13"/>
  <c r="M196" i="13"/>
  <c r="L196" i="13"/>
  <c r="K196" i="13"/>
  <c r="J196" i="13"/>
  <c r="H196" i="13"/>
  <c r="F196" i="13"/>
  <c r="BE196" i="13" s="1"/>
  <c r="BK195" i="13"/>
  <c r="BG195" i="13"/>
  <c r="BE195" i="13"/>
  <c r="BA195" i="13"/>
  <c r="AU195" i="13"/>
  <c r="AT195" i="13"/>
  <c r="AQ195" i="13"/>
  <c r="AK195" i="13"/>
  <c r="AJ195" i="13"/>
  <c r="AE195" i="13"/>
  <c r="AA195" i="13"/>
  <c r="Y195" i="13"/>
  <c r="U195" i="13"/>
  <c r="O195" i="13"/>
  <c r="N195" i="13"/>
  <c r="K195" i="13"/>
  <c r="F195" i="13"/>
  <c r="BH195" i="13" s="1"/>
  <c r="BJ194" i="13"/>
  <c r="AZ194" i="13"/>
  <c r="AN194" i="13"/>
  <c r="AD194" i="13"/>
  <c r="X194" i="13"/>
  <c r="T194" i="13"/>
  <c r="N194" i="13"/>
  <c r="H194" i="13"/>
  <c r="F194" i="13"/>
  <c r="BH194" i="13" s="1"/>
  <c r="BI193" i="13"/>
  <c r="BC193" i="13"/>
  <c r="AF193" i="13"/>
  <c r="AC193" i="13"/>
  <c r="W193" i="13"/>
  <c r="V193" i="13"/>
  <c r="F193" i="13"/>
  <c r="BJ192" i="13"/>
  <c r="BF192" i="13"/>
  <c r="BE192" i="13"/>
  <c r="BB192" i="13"/>
  <c r="AX192" i="13"/>
  <c r="AV192" i="13"/>
  <c r="AU192" i="13"/>
  <c r="AP192" i="13"/>
  <c r="AN192" i="13"/>
  <c r="AL192" i="13"/>
  <c r="AJ192" i="13"/>
  <c r="AF192" i="13"/>
  <c r="AD192" i="13"/>
  <c r="Z192" i="13"/>
  <c r="Y192" i="13"/>
  <c r="V192" i="13"/>
  <c r="R192" i="13"/>
  <c r="P192" i="13"/>
  <c r="O192" i="13"/>
  <c r="J192" i="13"/>
  <c r="H192" i="13"/>
  <c r="F192" i="13"/>
  <c r="BK191" i="13"/>
  <c r="BI191" i="13"/>
  <c r="BE191" i="13"/>
  <c r="BD191" i="13"/>
  <c r="BC191" i="13"/>
  <c r="BA191" i="13"/>
  <c r="AY191" i="13"/>
  <c r="AX191" i="13"/>
  <c r="AU191" i="13"/>
  <c r="AS191" i="13"/>
  <c r="AQ191" i="13"/>
  <c r="AP191" i="13"/>
  <c r="AO191" i="13"/>
  <c r="AN191" i="13"/>
  <c r="AI191" i="13"/>
  <c r="AH191" i="13"/>
  <c r="AG191" i="13"/>
  <c r="AF191" i="13"/>
  <c r="AE191" i="13"/>
  <c r="AC191" i="13"/>
  <c r="Y191" i="13"/>
  <c r="X191" i="13"/>
  <c r="W191" i="13"/>
  <c r="U191" i="13"/>
  <c r="S191" i="13"/>
  <c r="R191" i="13"/>
  <c r="O191" i="13"/>
  <c r="M191" i="13"/>
  <c r="K191" i="13"/>
  <c r="J191" i="13"/>
  <c r="I191" i="13"/>
  <c r="H191" i="13"/>
  <c r="F191" i="13"/>
  <c r="BF191" i="13" s="1"/>
  <c r="BJ190" i="13"/>
  <c r="BH190" i="13"/>
  <c r="BG190" i="13"/>
  <c r="BF190" i="13"/>
  <c r="BE190" i="13"/>
  <c r="BD190" i="13"/>
  <c r="BB190" i="13"/>
  <c r="AZ190" i="13"/>
  <c r="AY190" i="13"/>
  <c r="AX190" i="13"/>
  <c r="AW190" i="13"/>
  <c r="AV190" i="13"/>
  <c r="AT190" i="13"/>
  <c r="AR190" i="13"/>
  <c r="AQ190" i="13"/>
  <c r="AP190" i="13"/>
  <c r="AO190" i="13"/>
  <c r="AN190" i="13"/>
  <c r="AL190" i="13"/>
  <c r="AJ190" i="13"/>
  <c r="AI190" i="13"/>
  <c r="AH190" i="13"/>
  <c r="AG190" i="13"/>
  <c r="AF190" i="13"/>
  <c r="AD190" i="13"/>
  <c r="AB190" i="13"/>
  <c r="AA190" i="13"/>
  <c r="Z190" i="13"/>
  <c r="Y190" i="13"/>
  <c r="X190" i="13"/>
  <c r="V190" i="13"/>
  <c r="T190" i="13"/>
  <c r="S190" i="13"/>
  <c r="R190" i="13"/>
  <c r="Q190" i="13"/>
  <c r="P190" i="13"/>
  <c r="N190" i="13"/>
  <c r="L190" i="13"/>
  <c r="K190" i="13"/>
  <c r="J190" i="13"/>
  <c r="I190" i="13"/>
  <c r="H190" i="13"/>
  <c r="F190" i="13"/>
  <c r="BK190" i="13" s="1"/>
  <c r="BK189" i="13"/>
  <c r="BI189" i="13"/>
  <c r="AY189" i="13"/>
  <c r="AX189" i="13"/>
  <c r="AW189" i="13"/>
  <c r="AR189" i="13"/>
  <c r="AH189" i="13"/>
  <c r="AE189" i="13"/>
  <c r="AC189" i="13"/>
  <c r="AB189" i="13"/>
  <c r="S189" i="13"/>
  <c r="R189" i="13"/>
  <c r="Q189" i="13"/>
  <c r="L189" i="13"/>
  <c r="F189" i="13"/>
  <c r="BJ188" i="13"/>
  <c r="BI188" i="13"/>
  <c r="BH188" i="13"/>
  <c r="BG188" i="13"/>
  <c r="BF188" i="13"/>
  <c r="BD188" i="13"/>
  <c r="BB188" i="13"/>
  <c r="BA188" i="13"/>
  <c r="AZ188" i="13"/>
  <c r="AY188" i="13"/>
  <c r="AX188" i="13"/>
  <c r="AV188" i="13"/>
  <c r="AT188" i="13"/>
  <c r="AS188" i="13"/>
  <c r="AR188" i="13"/>
  <c r="AQ188" i="13"/>
  <c r="AP188" i="13"/>
  <c r="AN188" i="13"/>
  <c r="AL188" i="13"/>
  <c r="AK188" i="13"/>
  <c r="AJ188" i="13"/>
  <c r="AI188" i="13"/>
  <c r="AH188" i="13"/>
  <c r="AF188" i="13"/>
  <c r="AD188" i="13"/>
  <c r="AC188" i="13"/>
  <c r="AB188" i="13"/>
  <c r="AA188" i="13"/>
  <c r="Z188" i="13"/>
  <c r="X188" i="13"/>
  <c r="V188" i="13"/>
  <c r="U188" i="13"/>
  <c r="T188" i="13"/>
  <c r="S188" i="13"/>
  <c r="R188" i="13"/>
  <c r="P188" i="13"/>
  <c r="N188" i="13"/>
  <c r="M188" i="13"/>
  <c r="L188" i="13"/>
  <c r="K188" i="13"/>
  <c r="J188" i="13"/>
  <c r="H188" i="13"/>
  <c r="F188" i="13"/>
  <c r="BE188" i="13" s="1"/>
  <c r="BK187" i="13"/>
  <c r="BJ187" i="13"/>
  <c r="BI187" i="13"/>
  <c r="BH187" i="13"/>
  <c r="BG187" i="13"/>
  <c r="BE187" i="13"/>
  <c r="BA187" i="13"/>
  <c r="AZ187" i="13"/>
  <c r="AY187" i="13"/>
  <c r="AX187" i="13"/>
  <c r="AW187" i="13"/>
  <c r="AV187" i="13"/>
  <c r="AS187" i="13"/>
  <c r="AR187" i="13"/>
  <c r="AQ187" i="13"/>
  <c r="AP187" i="13"/>
  <c r="AO187" i="13"/>
  <c r="AN187" i="13"/>
  <c r="AK187" i="13"/>
  <c r="AJ187" i="13"/>
  <c r="AI187" i="13"/>
  <c r="AH187" i="13"/>
  <c r="AG187" i="13"/>
  <c r="AF187" i="13"/>
  <c r="AC187" i="13"/>
  <c r="AB187" i="13"/>
  <c r="AA187" i="13"/>
  <c r="Z187" i="13"/>
  <c r="Y187" i="13"/>
  <c r="X187" i="13"/>
  <c r="U187" i="13"/>
  <c r="T187" i="13"/>
  <c r="S187" i="13"/>
  <c r="R187" i="13"/>
  <c r="Q187" i="13"/>
  <c r="P187" i="13"/>
  <c r="M187" i="13"/>
  <c r="L187" i="13"/>
  <c r="K187" i="13"/>
  <c r="J187" i="13"/>
  <c r="I187" i="13"/>
  <c r="H187" i="13"/>
  <c r="F187" i="13"/>
  <c r="BB187" i="13" s="1"/>
  <c r="BJ186" i="13"/>
  <c r="BI186" i="13"/>
  <c r="BH186" i="13"/>
  <c r="BG186" i="13"/>
  <c r="BF186" i="13"/>
  <c r="BE186" i="13"/>
  <c r="BD186" i="13"/>
  <c r="BB186" i="13"/>
  <c r="BA186" i="13"/>
  <c r="AZ186" i="13"/>
  <c r="AY186" i="13"/>
  <c r="AX186" i="13"/>
  <c r="AW186" i="13"/>
  <c r="AV186" i="13"/>
  <c r="AT186" i="13"/>
  <c r="AS186" i="13"/>
  <c r="AR186" i="13"/>
  <c r="AQ186" i="13"/>
  <c r="AP186" i="13"/>
  <c r="AO186" i="13"/>
  <c r="AN186" i="13"/>
  <c r="AL186" i="13"/>
  <c r="AK186" i="13"/>
  <c r="AJ186" i="13"/>
  <c r="AI186" i="13"/>
  <c r="AH186" i="13"/>
  <c r="AG186" i="13"/>
  <c r="AF186" i="13"/>
  <c r="AD186" i="13"/>
  <c r="AC186" i="13"/>
  <c r="AB186" i="13"/>
  <c r="AA186" i="13"/>
  <c r="Z186" i="13"/>
  <c r="Y186" i="13"/>
  <c r="X186" i="13"/>
  <c r="V186" i="13"/>
  <c r="U186" i="13"/>
  <c r="T186" i="13"/>
  <c r="S186" i="13"/>
  <c r="R186" i="13"/>
  <c r="Q186" i="13"/>
  <c r="P186" i="13"/>
  <c r="N186" i="13"/>
  <c r="M186" i="13"/>
  <c r="L186" i="13"/>
  <c r="K186" i="13"/>
  <c r="J186" i="13"/>
  <c r="I186" i="13"/>
  <c r="H186" i="13"/>
  <c r="F186" i="13"/>
  <c r="BK186" i="13" s="1"/>
  <c r="BH185" i="13"/>
  <c r="AX185" i="13"/>
  <c r="AL185" i="13"/>
  <c r="AB185" i="13"/>
  <c r="R185" i="13"/>
  <c r="F185" i="13"/>
  <c r="BK184" i="13"/>
  <c r="BA184" i="13"/>
  <c r="AR184" i="13"/>
  <c r="AI184" i="13"/>
  <c r="Z184" i="13"/>
  <c r="P184" i="13"/>
  <c r="F184" i="13"/>
  <c r="BH183" i="13"/>
  <c r="BG183" i="13"/>
  <c r="BE183" i="13"/>
  <c r="BD183" i="13"/>
  <c r="BC183" i="13"/>
  <c r="AY183" i="13"/>
  <c r="AW183" i="13"/>
  <c r="AV183" i="13"/>
  <c r="AU183" i="13"/>
  <c r="AT183" i="13"/>
  <c r="AO183" i="13"/>
  <c r="AN183" i="13"/>
  <c r="AM183" i="13"/>
  <c r="AL183" i="13"/>
  <c r="AK183" i="13"/>
  <c r="AF183" i="13"/>
  <c r="AE183" i="13"/>
  <c r="AD183" i="13"/>
  <c r="AC183" i="13"/>
  <c r="AB183" i="13"/>
  <c r="W183" i="13"/>
  <c r="V183" i="13"/>
  <c r="U183" i="13"/>
  <c r="T183" i="13"/>
  <c r="S183" i="13"/>
  <c r="N183" i="13"/>
  <c r="M183" i="13"/>
  <c r="L183" i="13"/>
  <c r="K183" i="13"/>
  <c r="I183" i="13"/>
  <c r="F183" i="13"/>
  <c r="BI183" i="13" s="1"/>
  <c r="BI182" i="13"/>
  <c r="BF182" i="13"/>
  <c r="BE182" i="13"/>
  <c r="AZ182" i="13"/>
  <c r="AW182" i="13"/>
  <c r="AV182" i="13"/>
  <c r="AP182" i="13"/>
  <c r="AN182" i="13"/>
  <c r="AM182" i="13"/>
  <c r="AG182" i="13"/>
  <c r="AE182" i="13"/>
  <c r="AD182" i="13"/>
  <c r="X182" i="13"/>
  <c r="W182" i="13"/>
  <c r="V182" i="13"/>
  <c r="U182" i="13"/>
  <c r="O182" i="13"/>
  <c r="N182" i="13"/>
  <c r="M182" i="13"/>
  <c r="L182" i="13"/>
  <c r="F182" i="13"/>
  <c r="BH182" i="13" s="1"/>
  <c r="BK181" i="13"/>
  <c r="BI181" i="13"/>
  <c r="BG181" i="13"/>
  <c r="BB181" i="13"/>
  <c r="AY181" i="13"/>
  <c r="AX181" i="13"/>
  <c r="AS181" i="13"/>
  <c r="AP181" i="13"/>
  <c r="AO181" i="13"/>
  <c r="AI181" i="13"/>
  <c r="AG181" i="13"/>
  <c r="AF181" i="13"/>
  <c r="Z181" i="13"/>
  <c r="X181" i="13"/>
  <c r="W181" i="13"/>
  <c r="Q181" i="13"/>
  <c r="O181" i="13"/>
  <c r="N181" i="13"/>
  <c r="H181" i="13"/>
  <c r="F181" i="13"/>
  <c r="BK180" i="13"/>
  <c r="BJ180" i="13"/>
  <c r="BB180" i="13"/>
  <c r="AZ180" i="13"/>
  <c r="AS180" i="13"/>
  <c r="AR180" i="13"/>
  <c r="AK180" i="13"/>
  <c r="AJ180" i="13"/>
  <c r="AC180" i="13"/>
  <c r="AB180" i="13"/>
  <c r="U180" i="13"/>
  <c r="T180" i="13"/>
  <c r="M180" i="13"/>
  <c r="L180" i="13"/>
  <c r="F180" i="13"/>
  <c r="BC180" i="13" s="1"/>
  <c r="BJ179" i="13"/>
  <c r="BI179" i="13"/>
  <c r="BD179" i="13"/>
  <c r="BB179" i="13"/>
  <c r="BA179" i="13"/>
  <c r="AV179" i="13"/>
  <c r="AT179" i="13"/>
  <c r="AS179" i="13"/>
  <c r="AN179" i="13"/>
  <c r="AL179" i="13"/>
  <c r="AK179" i="13"/>
  <c r="AF179" i="13"/>
  <c r="AD179" i="13"/>
  <c r="AC179" i="13"/>
  <c r="X179" i="13"/>
  <c r="V179" i="13"/>
  <c r="U179" i="13"/>
  <c r="P179" i="13"/>
  <c r="N179" i="13"/>
  <c r="M179" i="13"/>
  <c r="H179" i="13"/>
  <c r="F179" i="13"/>
  <c r="BH179" i="13" s="1"/>
  <c r="BJ178" i="13"/>
  <c r="AT178" i="13"/>
  <c r="AM178" i="13"/>
  <c r="Y178" i="13"/>
  <c r="W178" i="13"/>
  <c r="Q178" i="13"/>
  <c r="F178" i="13"/>
  <c r="AU178" i="13" s="1"/>
  <c r="BK177" i="13"/>
  <c r="BF177" i="13"/>
  <c r="BC177" i="13"/>
  <c r="AU177" i="13"/>
  <c r="AP177" i="13"/>
  <c r="AN177" i="13"/>
  <c r="AM177" i="13"/>
  <c r="AF177" i="13"/>
  <c r="X177" i="13"/>
  <c r="W177" i="13"/>
  <c r="R177" i="13"/>
  <c r="P177" i="13"/>
  <c r="J177" i="13"/>
  <c r="F177" i="13"/>
  <c r="BH176" i="13"/>
  <c r="BG176" i="13"/>
  <c r="BF176" i="13"/>
  <c r="BE176" i="13"/>
  <c r="BD176" i="13"/>
  <c r="AZ176" i="13"/>
  <c r="AY176" i="13"/>
  <c r="AX176" i="13"/>
  <c r="AW176" i="13"/>
  <c r="AV176" i="13"/>
  <c r="AR176" i="13"/>
  <c r="AQ176" i="13"/>
  <c r="AP176" i="13"/>
  <c r="AO176" i="13"/>
  <c r="AN176" i="13"/>
  <c r="AJ176" i="13"/>
  <c r="AI176" i="13"/>
  <c r="AH176" i="13"/>
  <c r="AG176" i="13"/>
  <c r="AF176" i="13"/>
  <c r="AB176" i="13"/>
  <c r="AA176" i="13"/>
  <c r="Z176" i="13"/>
  <c r="Y176" i="13"/>
  <c r="X176" i="13"/>
  <c r="U176" i="13"/>
  <c r="T176" i="13"/>
  <c r="S176" i="13"/>
  <c r="R176" i="13"/>
  <c r="Q176" i="13"/>
  <c r="P176" i="13"/>
  <c r="M176" i="13"/>
  <c r="L176" i="13"/>
  <c r="K176" i="13"/>
  <c r="J176" i="13"/>
  <c r="I176" i="13"/>
  <c r="H176" i="13"/>
  <c r="F176" i="13"/>
  <c r="BK176" i="13" s="1"/>
  <c r="BI175" i="13"/>
  <c r="BH175" i="13"/>
  <c r="BG175" i="13"/>
  <c r="BF175" i="13"/>
  <c r="BE175" i="13"/>
  <c r="BA175" i="13"/>
  <c r="AZ175" i="13"/>
  <c r="AY175" i="13"/>
  <c r="AX175" i="13"/>
  <c r="AW175" i="13"/>
  <c r="AT175" i="13"/>
  <c r="AS175" i="13"/>
  <c r="AR175" i="13"/>
  <c r="AQ175" i="13"/>
  <c r="AP175" i="13"/>
  <c r="AO175" i="13"/>
  <c r="AL175" i="13"/>
  <c r="AK175" i="13"/>
  <c r="AJ175" i="13"/>
  <c r="AI175" i="13"/>
  <c r="AH175" i="13"/>
  <c r="AG175" i="13"/>
  <c r="AD175" i="13"/>
  <c r="AC175" i="13"/>
  <c r="AB175" i="13"/>
  <c r="AA175" i="13"/>
  <c r="Z175" i="13"/>
  <c r="Y175" i="13"/>
  <c r="V175" i="13"/>
  <c r="U175" i="13"/>
  <c r="T175" i="13"/>
  <c r="S175" i="13"/>
  <c r="R175" i="13"/>
  <c r="Q175" i="13"/>
  <c r="N175" i="13"/>
  <c r="M175" i="13"/>
  <c r="L175" i="13"/>
  <c r="K175" i="13"/>
  <c r="J175" i="13"/>
  <c r="I175" i="13"/>
  <c r="F175" i="13"/>
  <c r="BD175" i="13" s="1"/>
  <c r="BG174" i="13"/>
  <c r="BC174" i="13"/>
  <c r="AX174" i="13"/>
  <c r="AU174" i="13"/>
  <c r="AS174" i="13"/>
  <c r="AL174" i="13"/>
  <c r="AK174" i="13"/>
  <c r="AI174" i="13"/>
  <c r="AB174" i="13"/>
  <c r="AA174" i="13"/>
  <c r="W174" i="13"/>
  <c r="R174" i="13"/>
  <c r="O174" i="13"/>
  <c r="M174" i="13"/>
  <c r="F174" i="13"/>
  <c r="BH174" i="13" s="1"/>
  <c r="BK173" i="13"/>
  <c r="BJ173" i="13"/>
  <c r="BH173" i="13"/>
  <c r="BB173" i="13"/>
  <c r="BA173" i="13"/>
  <c r="AY173" i="13"/>
  <c r="AT173" i="13"/>
  <c r="AS173" i="13"/>
  <c r="AQ173" i="13"/>
  <c r="AL173" i="13"/>
  <c r="AK173" i="13"/>
  <c r="AI173" i="13"/>
  <c r="AD173" i="13"/>
  <c r="AC173" i="13"/>
  <c r="AA173" i="13"/>
  <c r="V173" i="13"/>
  <c r="U173" i="13"/>
  <c r="S173" i="13"/>
  <c r="N173" i="13"/>
  <c r="M173" i="13"/>
  <c r="K173" i="13"/>
  <c r="F173" i="13"/>
  <c r="BE173" i="13" s="1"/>
  <c r="BJ172" i="13"/>
  <c r="BH172" i="13"/>
  <c r="BB172" i="13"/>
  <c r="AZ172" i="13"/>
  <c r="AT172" i="13"/>
  <c r="AR172" i="13"/>
  <c r="AL172" i="13"/>
  <c r="AJ172" i="13"/>
  <c r="AD172" i="13"/>
  <c r="AB172" i="13"/>
  <c r="V172" i="13"/>
  <c r="T172" i="13"/>
  <c r="N172" i="13"/>
  <c r="L172" i="13"/>
  <c r="F172" i="13"/>
  <c r="BI172" i="13" s="1"/>
  <c r="F171" i="13"/>
  <c r="BJ170" i="13"/>
  <c r="BG170" i="13"/>
  <c r="BF170" i="13"/>
  <c r="BE170" i="13"/>
  <c r="BD170" i="13"/>
  <c r="BB170" i="13"/>
  <c r="AY170" i="13"/>
  <c r="AX170" i="13"/>
  <c r="AW170" i="13"/>
  <c r="AV170" i="13"/>
  <c r="AT170" i="13"/>
  <c r="AQ170" i="13"/>
  <c r="AP170" i="13"/>
  <c r="AO170" i="13"/>
  <c r="AN170" i="13"/>
  <c r="AL170" i="13"/>
  <c r="AK170" i="13"/>
  <c r="AJ170" i="13"/>
  <c r="AI170" i="13"/>
  <c r="AH170" i="13"/>
  <c r="AG170" i="13"/>
  <c r="AF170" i="13"/>
  <c r="AD170" i="13"/>
  <c r="AC170" i="13"/>
  <c r="AB170" i="13"/>
  <c r="AA170" i="13"/>
  <c r="Z170" i="13"/>
  <c r="Y170" i="13"/>
  <c r="X170" i="13"/>
  <c r="V170" i="13"/>
  <c r="U170" i="13"/>
  <c r="T170" i="13"/>
  <c r="S170" i="13"/>
  <c r="R170" i="13"/>
  <c r="Q170" i="13"/>
  <c r="P170" i="13"/>
  <c r="N170" i="13"/>
  <c r="M170" i="13"/>
  <c r="L170" i="13"/>
  <c r="K170" i="13"/>
  <c r="J170" i="13"/>
  <c r="I170" i="13"/>
  <c r="H170" i="13"/>
  <c r="F170" i="13"/>
  <c r="BK170" i="13" s="1"/>
  <c r="BE169" i="13"/>
  <c r="AW169" i="13"/>
  <c r="AO169" i="13"/>
  <c r="AG169" i="13"/>
  <c r="Y169" i="13"/>
  <c r="Q169" i="13"/>
  <c r="I169" i="13"/>
  <c r="F169" i="13"/>
  <c r="BD169" i="13" s="1"/>
  <c r="BI168" i="13"/>
  <c r="BH168" i="13"/>
  <c r="BG168" i="13"/>
  <c r="BF168" i="13"/>
  <c r="BD168" i="13"/>
  <c r="BA168" i="13"/>
  <c r="AZ168" i="13"/>
  <c r="AY168" i="13"/>
  <c r="AX168" i="13"/>
  <c r="AV168" i="13"/>
  <c r="AS168" i="13"/>
  <c r="AR168" i="13"/>
  <c r="AQ168" i="13"/>
  <c r="AP168" i="13"/>
  <c r="AN168" i="13"/>
  <c r="AK168" i="13"/>
  <c r="AJ168" i="13"/>
  <c r="AI168" i="13"/>
  <c r="AH168" i="13"/>
  <c r="AF168" i="13"/>
  <c r="AC168" i="13"/>
  <c r="AB168" i="13"/>
  <c r="AA168" i="13"/>
  <c r="Z168" i="13"/>
  <c r="X168" i="13"/>
  <c r="U168" i="13"/>
  <c r="T168" i="13"/>
  <c r="S168" i="13"/>
  <c r="R168" i="13"/>
  <c r="P168" i="13"/>
  <c r="M168" i="13"/>
  <c r="L168" i="13"/>
  <c r="K168" i="13"/>
  <c r="J168" i="13"/>
  <c r="H168" i="13"/>
  <c r="F168" i="13"/>
  <c r="BE168" i="13" s="1"/>
  <c r="BJ167" i="13"/>
  <c r="BI167" i="13"/>
  <c r="BH167" i="13"/>
  <c r="BG167" i="13"/>
  <c r="BE167" i="13"/>
  <c r="BB167" i="13"/>
  <c r="BA167" i="13"/>
  <c r="AZ167" i="13"/>
  <c r="AY167" i="13"/>
  <c r="AW167" i="13"/>
  <c r="AT167" i="13"/>
  <c r="AS167" i="13"/>
  <c r="AR167" i="13"/>
  <c r="AQ167" i="13"/>
  <c r="AO167" i="13"/>
  <c r="AL167" i="13"/>
  <c r="AK167" i="13"/>
  <c r="AJ167" i="13"/>
  <c r="AI167" i="13"/>
  <c r="AG167" i="13"/>
  <c r="AD167" i="13"/>
  <c r="AC167" i="13"/>
  <c r="AB167" i="13"/>
  <c r="AA167" i="13"/>
  <c r="Y167" i="13"/>
  <c r="V167" i="13"/>
  <c r="U167" i="13"/>
  <c r="T167" i="13"/>
  <c r="S167" i="13"/>
  <c r="Q167" i="13"/>
  <c r="N167" i="13"/>
  <c r="M167" i="13"/>
  <c r="L167" i="13"/>
  <c r="K167" i="13"/>
  <c r="I167" i="13"/>
  <c r="F167" i="13"/>
  <c r="BF167" i="13" s="1"/>
  <c r="BI166" i="13"/>
  <c r="BH166" i="13"/>
  <c r="BF166" i="13"/>
  <c r="BB166" i="13"/>
  <c r="BA166" i="13"/>
  <c r="AZ166" i="13"/>
  <c r="AX166" i="13"/>
  <c r="AT166" i="13"/>
  <c r="AS166" i="13"/>
  <c r="AR166" i="13"/>
  <c r="AP166" i="13"/>
  <c r="AL166" i="13"/>
  <c r="AK166" i="13"/>
  <c r="AJ166" i="13"/>
  <c r="AH166" i="13"/>
  <c r="AD166" i="13"/>
  <c r="AC166" i="13"/>
  <c r="AB166" i="13"/>
  <c r="Z166" i="13"/>
  <c r="V166" i="13"/>
  <c r="U166" i="13"/>
  <c r="T166" i="13"/>
  <c r="R166" i="13"/>
  <c r="N166" i="13"/>
  <c r="M166" i="13"/>
  <c r="L166" i="13"/>
  <c r="J166" i="13"/>
  <c r="F166" i="13"/>
  <c r="BG166" i="13" s="1"/>
  <c r="BB165" i="13"/>
  <c r="BA165" i="13"/>
  <c r="AY165" i="13"/>
  <c r="AL165" i="13"/>
  <c r="AK165" i="13"/>
  <c r="AI165" i="13"/>
  <c r="V165" i="13"/>
  <c r="U165" i="13"/>
  <c r="S165" i="13"/>
  <c r="F165" i="13"/>
  <c r="BK164" i="13"/>
  <c r="BJ164" i="13"/>
  <c r="BH164" i="13"/>
  <c r="BD164" i="13"/>
  <c r="AV164" i="13"/>
  <c r="AU164" i="13"/>
  <c r="AT164" i="13"/>
  <c r="AR164" i="13"/>
  <c r="AN164" i="13"/>
  <c r="AF164" i="13"/>
  <c r="AE164" i="13"/>
  <c r="AD164" i="13"/>
  <c r="AB164" i="13"/>
  <c r="X164" i="13"/>
  <c r="P164" i="13"/>
  <c r="O164" i="13"/>
  <c r="N164" i="13"/>
  <c r="L164" i="13"/>
  <c r="I164" i="13"/>
  <c r="F164" i="13"/>
  <c r="AZ164" i="13" s="1"/>
  <c r="BD163" i="13"/>
  <c r="AP163" i="13"/>
  <c r="AG163" i="13"/>
  <c r="AE163" i="13"/>
  <c r="U163" i="13"/>
  <c r="Q163" i="13"/>
  <c r="H163" i="13"/>
  <c r="F163" i="13"/>
  <c r="BJ162" i="13"/>
  <c r="BI162" i="13"/>
  <c r="BH162" i="13"/>
  <c r="BG162" i="13"/>
  <c r="BF162" i="13"/>
  <c r="BE162" i="13"/>
  <c r="BD162" i="13"/>
  <c r="BB162" i="13"/>
  <c r="BA162" i="13"/>
  <c r="AZ162" i="13"/>
  <c r="AY162" i="13"/>
  <c r="AX162" i="13"/>
  <c r="AW162" i="13"/>
  <c r="AV162" i="13"/>
  <c r="AT162" i="13"/>
  <c r="AS162" i="13"/>
  <c r="AR162" i="13"/>
  <c r="AQ162" i="13"/>
  <c r="AP162" i="13"/>
  <c r="AO162" i="13"/>
  <c r="AN162" i="13"/>
  <c r="AL162" i="13"/>
  <c r="AK162" i="13"/>
  <c r="AJ162" i="13"/>
  <c r="AI162" i="13"/>
  <c r="AH162" i="13"/>
  <c r="AG162" i="13"/>
  <c r="AF162" i="13"/>
  <c r="AD162" i="13"/>
  <c r="AC162" i="13"/>
  <c r="AB162" i="13"/>
  <c r="AA162" i="13"/>
  <c r="Z162" i="13"/>
  <c r="Y162" i="13"/>
  <c r="X162" i="13"/>
  <c r="V162" i="13"/>
  <c r="U162" i="13"/>
  <c r="T162" i="13"/>
  <c r="S162" i="13"/>
  <c r="R162" i="13"/>
  <c r="Q162" i="13"/>
  <c r="P162" i="13"/>
  <c r="N162" i="13"/>
  <c r="M162" i="13"/>
  <c r="L162" i="13"/>
  <c r="K162" i="13"/>
  <c r="J162" i="13"/>
  <c r="I162" i="13"/>
  <c r="H162" i="13"/>
  <c r="F162" i="13"/>
  <c r="BK162" i="13" s="1"/>
  <c r="AI161" i="13"/>
  <c r="Q161" i="13"/>
  <c r="F161" i="13"/>
  <c r="BK160" i="13"/>
  <c r="BI160" i="13"/>
  <c r="BH160" i="13"/>
  <c r="BG160" i="13"/>
  <c r="BF160" i="13"/>
  <c r="BD160" i="13"/>
  <c r="BC160" i="13"/>
  <c r="BB160" i="13"/>
  <c r="AZ160" i="13"/>
  <c r="AY160" i="13"/>
  <c r="AX160" i="13"/>
  <c r="AV160" i="13"/>
  <c r="AU160" i="13"/>
  <c r="AT160" i="13"/>
  <c r="AS160" i="13"/>
  <c r="AQ160" i="13"/>
  <c r="AP160" i="13"/>
  <c r="AN160" i="13"/>
  <c r="AM160" i="13"/>
  <c r="AL160" i="13"/>
  <c r="AK160" i="13"/>
  <c r="AJ160" i="13"/>
  <c r="AH160" i="13"/>
  <c r="AF160" i="13"/>
  <c r="AE160" i="13"/>
  <c r="AD160" i="13"/>
  <c r="AC160" i="13"/>
  <c r="AB160" i="13"/>
  <c r="AA160" i="13"/>
  <c r="X160" i="13"/>
  <c r="W160" i="13"/>
  <c r="V160" i="13"/>
  <c r="U160" i="13"/>
  <c r="T160" i="13"/>
  <c r="S160" i="13"/>
  <c r="R160" i="13"/>
  <c r="O160" i="13"/>
  <c r="N160" i="13"/>
  <c r="M160" i="13"/>
  <c r="L160" i="13"/>
  <c r="K160" i="13"/>
  <c r="J160" i="13"/>
  <c r="H160" i="13"/>
  <c r="F160" i="13"/>
  <c r="BH159" i="13"/>
  <c r="BG159" i="13"/>
  <c r="BE159" i="13"/>
  <c r="AY159" i="13"/>
  <c r="AW159" i="13"/>
  <c r="AV159" i="13"/>
  <c r="AO159" i="13"/>
  <c r="AN159" i="13"/>
  <c r="AM159" i="13"/>
  <c r="AF159" i="13"/>
  <c r="AE159" i="13"/>
  <c r="AD159" i="13"/>
  <c r="W159" i="13"/>
  <c r="V159" i="13"/>
  <c r="U159" i="13"/>
  <c r="N159" i="13"/>
  <c r="M159" i="13"/>
  <c r="L159" i="13"/>
  <c r="F159" i="13"/>
  <c r="BI158" i="13"/>
  <c r="BA158" i="13"/>
  <c r="AS158" i="13"/>
  <c r="AK158" i="13"/>
  <c r="AC158" i="13"/>
  <c r="U158" i="13"/>
  <c r="M158" i="13"/>
  <c r="F158" i="13"/>
  <c r="BH158" i="13" s="1"/>
  <c r="BJ157" i="13"/>
  <c r="BD157" i="13"/>
  <c r="BB157" i="13"/>
  <c r="AV157" i="13"/>
  <c r="AT157" i="13"/>
  <c r="AN157" i="13"/>
  <c r="AL157" i="13"/>
  <c r="AF157" i="13"/>
  <c r="AD157" i="13"/>
  <c r="X157" i="13"/>
  <c r="V157" i="13"/>
  <c r="P157" i="13"/>
  <c r="N157" i="13"/>
  <c r="H157" i="13"/>
  <c r="F157" i="13"/>
  <c r="BI157" i="13" s="1"/>
  <c r="BK156" i="13"/>
  <c r="BC156" i="13"/>
  <c r="AU156" i="13"/>
  <c r="AM156" i="13"/>
  <c r="O156" i="13"/>
  <c r="F156" i="13"/>
  <c r="BF155" i="13"/>
  <c r="BE155" i="13"/>
  <c r="BD155" i="13"/>
  <c r="AX155" i="13"/>
  <c r="AW155" i="13"/>
  <c r="AV155" i="13"/>
  <c r="AP155" i="13"/>
  <c r="AO155" i="13"/>
  <c r="AN155" i="13"/>
  <c r="AH155" i="13"/>
  <c r="AG155" i="13"/>
  <c r="AF155" i="13"/>
  <c r="AA155" i="13"/>
  <c r="Z155" i="13"/>
  <c r="Y155" i="13"/>
  <c r="X155" i="13"/>
  <c r="S155" i="13"/>
  <c r="R155" i="13"/>
  <c r="Q155" i="13"/>
  <c r="P155" i="13"/>
  <c r="K155" i="13"/>
  <c r="J155" i="13"/>
  <c r="I155" i="13"/>
  <c r="H155" i="13"/>
  <c r="F155" i="13"/>
  <c r="BK155" i="13" s="1"/>
  <c r="BJ154" i="13"/>
  <c r="BI154" i="13"/>
  <c r="BH154" i="13"/>
  <c r="BG154" i="13"/>
  <c r="BF154" i="13"/>
  <c r="BE154" i="13"/>
  <c r="BD154" i="13"/>
  <c r="BB154" i="13"/>
  <c r="BA154" i="13"/>
  <c r="AZ154" i="13"/>
  <c r="AY154" i="13"/>
  <c r="AX154" i="13"/>
  <c r="AW154" i="13"/>
  <c r="AV154" i="13"/>
  <c r="AT154" i="13"/>
  <c r="AS154" i="13"/>
  <c r="AR154" i="13"/>
  <c r="AQ154" i="13"/>
  <c r="AP154" i="13"/>
  <c r="AO154" i="13"/>
  <c r="AN154" i="13"/>
  <c r="AL154" i="13"/>
  <c r="AK154" i="13"/>
  <c r="AJ154" i="13"/>
  <c r="AI154" i="13"/>
  <c r="AH154" i="13"/>
  <c r="AG154" i="13"/>
  <c r="AF154" i="13"/>
  <c r="AD154" i="13"/>
  <c r="AC154" i="13"/>
  <c r="AB154" i="13"/>
  <c r="AA154" i="13"/>
  <c r="Z154" i="13"/>
  <c r="Y154" i="13"/>
  <c r="X154" i="13"/>
  <c r="V154" i="13"/>
  <c r="U154" i="13"/>
  <c r="T154" i="13"/>
  <c r="S154" i="13"/>
  <c r="R154" i="13"/>
  <c r="Q154" i="13"/>
  <c r="P154" i="13"/>
  <c r="N154" i="13"/>
  <c r="M154" i="13"/>
  <c r="L154" i="13"/>
  <c r="K154" i="13"/>
  <c r="J154" i="13"/>
  <c r="I154" i="13"/>
  <c r="H154" i="13"/>
  <c r="F154" i="13"/>
  <c r="BK154" i="13" s="1"/>
  <c r="BH153" i="13"/>
  <c r="BG153" i="13"/>
  <c r="BF153" i="13"/>
  <c r="AZ153" i="13"/>
  <c r="AY153" i="13"/>
  <c r="AX153" i="13"/>
  <c r="AS153" i="13"/>
  <c r="AR153" i="13"/>
  <c r="AQ153" i="13"/>
  <c r="AP153" i="13"/>
  <c r="AK153" i="13"/>
  <c r="AJ153" i="13"/>
  <c r="AI153" i="13"/>
  <c r="AH153" i="13"/>
  <c r="AC153" i="13"/>
  <c r="AB153" i="13"/>
  <c r="AA153" i="13"/>
  <c r="Z153" i="13"/>
  <c r="U153" i="13"/>
  <c r="T153" i="13"/>
  <c r="S153" i="13"/>
  <c r="R153" i="13"/>
  <c r="M153" i="13"/>
  <c r="L153" i="13"/>
  <c r="K153" i="13"/>
  <c r="J153" i="13"/>
  <c r="F153" i="13"/>
  <c r="BE153" i="13" s="1"/>
  <c r="BJ152" i="13"/>
  <c r="BI152" i="13"/>
  <c r="BH152" i="13"/>
  <c r="BG152" i="13"/>
  <c r="BB152" i="13"/>
  <c r="BA152" i="13"/>
  <c r="AZ152" i="13"/>
  <c r="AY152" i="13"/>
  <c r="AT152" i="13"/>
  <c r="AS152" i="13"/>
  <c r="AR152" i="13"/>
  <c r="AQ152" i="13"/>
  <c r="AL152" i="13"/>
  <c r="AK152" i="13"/>
  <c r="AJ152" i="13"/>
  <c r="AI152" i="13"/>
  <c r="AD152" i="13"/>
  <c r="AC152" i="13"/>
  <c r="AB152" i="13"/>
  <c r="AA152" i="13"/>
  <c r="X152" i="13"/>
  <c r="V152" i="13"/>
  <c r="U152" i="13"/>
  <c r="T152" i="13"/>
  <c r="S152" i="13"/>
  <c r="P152" i="13"/>
  <c r="N152" i="13"/>
  <c r="M152" i="13"/>
  <c r="L152" i="13"/>
  <c r="K152" i="13"/>
  <c r="H152" i="13"/>
  <c r="F152" i="13"/>
  <c r="BF152" i="13" s="1"/>
  <c r="BJ151" i="13"/>
  <c r="BI151" i="13"/>
  <c r="BH151" i="13"/>
  <c r="BB151" i="13"/>
  <c r="BA151" i="13"/>
  <c r="AZ151" i="13"/>
  <c r="AT151" i="13"/>
  <c r="AS151" i="13"/>
  <c r="AR151" i="13"/>
  <c r="AL151" i="13"/>
  <c r="AK151" i="13"/>
  <c r="AJ151" i="13"/>
  <c r="AD151" i="13"/>
  <c r="AC151" i="13"/>
  <c r="AB151" i="13"/>
  <c r="V151" i="13"/>
  <c r="U151" i="13"/>
  <c r="T151" i="13"/>
  <c r="N151" i="13"/>
  <c r="M151" i="13"/>
  <c r="L151" i="13"/>
  <c r="F151" i="13"/>
  <c r="BG151" i="13" s="1"/>
  <c r="BI150" i="13"/>
  <c r="BA150" i="13"/>
  <c r="AS150" i="13"/>
  <c r="AK150" i="13"/>
  <c r="AC150" i="13"/>
  <c r="U150" i="13"/>
  <c r="M150" i="13"/>
  <c r="F150" i="13"/>
  <c r="BH150" i="13" s="1"/>
  <c r="BJ149" i="13"/>
  <c r="BD149" i="13"/>
  <c r="BB149" i="13"/>
  <c r="AV149" i="13"/>
  <c r="AT149" i="13"/>
  <c r="AN149" i="13"/>
  <c r="AL149" i="13"/>
  <c r="AF149" i="13"/>
  <c r="AD149" i="13"/>
  <c r="X149" i="13"/>
  <c r="V149" i="13"/>
  <c r="P149" i="13"/>
  <c r="N149" i="13"/>
  <c r="H149" i="13"/>
  <c r="F149" i="13"/>
  <c r="BI149" i="13" s="1"/>
  <c r="BK148" i="13"/>
  <c r="AW148" i="13"/>
  <c r="AO148" i="13"/>
  <c r="AG148" i="13"/>
  <c r="AE148" i="13"/>
  <c r="Q148" i="13"/>
  <c r="I148" i="13"/>
  <c r="F148" i="13"/>
  <c r="BI147" i="13"/>
  <c r="BH147" i="13"/>
  <c r="BG147" i="13"/>
  <c r="BF147" i="13"/>
  <c r="BE147" i="13"/>
  <c r="BD147" i="13"/>
  <c r="BA147" i="13"/>
  <c r="AZ147" i="13"/>
  <c r="AY147" i="13"/>
  <c r="AX147" i="13"/>
  <c r="AW147" i="13"/>
  <c r="AV147" i="13"/>
  <c r="AS147" i="13"/>
  <c r="AR147" i="13"/>
  <c r="AQ147" i="13"/>
  <c r="AP147" i="13"/>
  <c r="AO147" i="13"/>
  <c r="AN147" i="13"/>
  <c r="AK147" i="13"/>
  <c r="AJ147" i="13"/>
  <c r="AI147" i="13"/>
  <c r="AH147" i="13"/>
  <c r="AG147" i="13"/>
  <c r="AF147" i="13"/>
  <c r="AC147" i="13"/>
  <c r="AB147" i="13"/>
  <c r="AA147" i="13"/>
  <c r="Z147" i="13"/>
  <c r="Y147" i="13"/>
  <c r="X147" i="13"/>
  <c r="U147" i="13"/>
  <c r="T147" i="13"/>
  <c r="S147" i="13"/>
  <c r="R147" i="13"/>
  <c r="Q147" i="13"/>
  <c r="P147" i="13"/>
  <c r="M147" i="13"/>
  <c r="L147" i="13"/>
  <c r="K147" i="13"/>
  <c r="J147" i="13"/>
  <c r="I147" i="13"/>
  <c r="H147" i="13"/>
  <c r="F147" i="13"/>
  <c r="BK147" i="13" s="1"/>
  <c r="BJ146" i="13"/>
  <c r="BI146" i="13"/>
  <c r="BH146" i="13"/>
  <c r="BG146" i="13"/>
  <c r="BF146" i="13"/>
  <c r="BE146" i="13"/>
  <c r="BB146" i="13"/>
  <c r="BA146" i="13"/>
  <c r="AZ146" i="13"/>
  <c r="AY146" i="13"/>
  <c r="AX146" i="13"/>
  <c r="AW146" i="13"/>
  <c r="AT146" i="13"/>
  <c r="AS146" i="13"/>
  <c r="AR146" i="13"/>
  <c r="AQ146" i="13"/>
  <c r="AP146" i="13"/>
  <c r="AO146" i="13"/>
  <c r="AL146" i="13"/>
  <c r="AK146" i="13"/>
  <c r="AJ146" i="13"/>
  <c r="AI146" i="13"/>
  <c r="AH146" i="13"/>
  <c r="AG146" i="13"/>
  <c r="AF146" i="13"/>
  <c r="AD146" i="13"/>
  <c r="AC146" i="13"/>
  <c r="AB146" i="13"/>
  <c r="AA146" i="13"/>
  <c r="Z146" i="13"/>
  <c r="Y146" i="13"/>
  <c r="X146" i="13"/>
  <c r="V146" i="13"/>
  <c r="U146" i="13"/>
  <c r="T146" i="13"/>
  <c r="S146" i="13"/>
  <c r="R146" i="13"/>
  <c r="Q146" i="13"/>
  <c r="P146" i="13"/>
  <c r="N146" i="13"/>
  <c r="M146" i="13"/>
  <c r="L146" i="13"/>
  <c r="K146" i="13"/>
  <c r="J146" i="13"/>
  <c r="I146" i="13"/>
  <c r="H146" i="13"/>
  <c r="F146" i="13"/>
  <c r="BD146" i="13" s="1"/>
  <c r="BI145" i="13"/>
  <c r="BH145" i="13"/>
  <c r="BG145" i="13"/>
  <c r="BF145" i="13"/>
  <c r="BA145" i="13"/>
  <c r="AZ145" i="13"/>
  <c r="AY145" i="13"/>
  <c r="AX145" i="13"/>
  <c r="AS145" i="13"/>
  <c r="AR145" i="13"/>
  <c r="AQ145" i="13"/>
  <c r="AP145" i="13"/>
  <c r="AK145" i="13"/>
  <c r="AJ145" i="13"/>
  <c r="AI145" i="13"/>
  <c r="AH145" i="13"/>
  <c r="AC145" i="13"/>
  <c r="AB145" i="13"/>
  <c r="AA145" i="13"/>
  <c r="Z145" i="13"/>
  <c r="U145" i="13"/>
  <c r="T145" i="13"/>
  <c r="S145" i="13"/>
  <c r="R145" i="13"/>
  <c r="M145" i="13"/>
  <c r="L145" i="13"/>
  <c r="K145" i="13"/>
  <c r="J145" i="13"/>
  <c r="F145" i="13"/>
  <c r="BE145" i="13" s="1"/>
  <c r="BJ144" i="13"/>
  <c r="BI144" i="13"/>
  <c r="BH144" i="13"/>
  <c r="BG144" i="13"/>
  <c r="BD144" i="13"/>
  <c r="BB144" i="13"/>
  <c r="BA144" i="13"/>
  <c r="AZ144" i="13"/>
  <c r="AY144" i="13"/>
  <c r="AV144" i="13"/>
  <c r="AT144" i="13"/>
  <c r="AS144" i="13"/>
  <c r="AR144" i="13"/>
  <c r="AQ144" i="13"/>
  <c r="AN144" i="13"/>
  <c r="AL144" i="13"/>
  <c r="AK144" i="13"/>
  <c r="AJ144" i="13"/>
  <c r="AI144" i="13"/>
  <c r="AF144" i="13"/>
  <c r="AD144" i="13"/>
  <c r="AC144" i="13"/>
  <c r="AB144" i="13"/>
  <c r="AA144" i="13"/>
  <c r="X144" i="13"/>
  <c r="V144" i="13"/>
  <c r="U144" i="13"/>
  <c r="T144" i="13"/>
  <c r="S144" i="13"/>
  <c r="P144" i="13"/>
  <c r="N144" i="13"/>
  <c r="M144" i="13"/>
  <c r="L144" i="13"/>
  <c r="K144" i="13"/>
  <c r="H144" i="13"/>
  <c r="F144" i="13"/>
  <c r="BF144" i="13" s="1"/>
  <c r="BH143" i="13"/>
  <c r="AK143" i="13"/>
  <c r="AG143" i="13"/>
  <c r="W143" i="13"/>
  <c r="O143" i="13"/>
  <c r="F143" i="13"/>
  <c r="BJ143" i="13" s="1"/>
  <c r="BK142" i="13"/>
  <c r="BJ142" i="13"/>
  <c r="BI142" i="13"/>
  <c r="BD142" i="13"/>
  <c r="BC142" i="13"/>
  <c r="BA142" i="13"/>
  <c r="AX142" i="13"/>
  <c r="AV142" i="13"/>
  <c r="AU142" i="13"/>
  <c r="AS142" i="13"/>
  <c r="AP142" i="13"/>
  <c r="AM142" i="13"/>
  <c r="AL142" i="13"/>
  <c r="AK142" i="13"/>
  <c r="AH142" i="13"/>
  <c r="AE142" i="13"/>
  <c r="AD142" i="13"/>
  <c r="Z142" i="13"/>
  <c r="Y142" i="13"/>
  <c r="X142" i="13"/>
  <c r="W142" i="13"/>
  <c r="U142" i="13"/>
  <c r="R142" i="13"/>
  <c r="P142" i="13"/>
  <c r="O142" i="13"/>
  <c r="N142" i="13"/>
  <c r="M142" i="13"/>
  <c r="I142" i="13"/>
  <c r="H142" i="13"/>
  <c r="F142" i="13"/>
  <c r="BK141" i="13"/>
  <c r="BF141" i="13"/>
  <c r="BC141" i="13"/>
  <c r="AY141" i="13"/>
  <c r="AV141" i="13"/>
  <c r="AQ141" i="13"/>
  <c r="AO141" i="13"/>
  <c r="AL141" i="13"/>
  <c r="AG141" i="13"/>
  <c r="AE141" i="13"/>
  <c r="Z141" i="13"/>
  <c r="W141" i="13"/>
  <c r="S141" i="13"/>
  <c r="P141" i="13"/>
  <c r="K141" i="13"/>
  <c r="I141" i="13"/>
  <c r="F141" i="13"/>
  <c r="BK140" i="13"/>
  <c r="BF140" i="13"/>
  <c r="BD140" i="13"/>
  <c r="BC140" i="13"/>
  <c r="AZ140" i="13"/>
  <c r="AY140" i="13"/>
  <c r="AV140" i="13"/>
  <c r="AR140" i="13"/>
  <c r="AQ140" i="13"/>
  <c r="AP140" i="13"/>
  <c r="AO140" i="13"/>
  <c r="AJ140" i="13"/>
  <c r="AH140" i="13"/>
  <c r="AG140" i="13"/>
  <c r="AF140" i="13"/>
  <c r="AE140" i="13"/>
  <c r="Z140" i="13"/>
  <c r="X140" i="13"/>
  <c r="W140" i="13"/>
  <c r="T140" i="13"/>
  <c r="S140" i="13"/>
  <c r="P140" i="13"/>
  <c r="L140" i="13"/>
  <c r="K140" i="13"/>
  <c r="J140" i="13"/>
  <c r="I140" i="13"/>
  <c r="F140" i="13"/>
  <c r="BE140" i="13" s="1"/>
  <c r="BI139" i="13"/>
  <c r="BG139" i="13"/>
  <c r="BE139" i="13"/>
  <c r="BD139" i="13"/>
  <c r="AY139" i="13"/>
  <c r="AW139" i="13"/>
  <c r="AS139" i="13"/>
  <c r="AR139" i="13"/>
  <c r="AO139" i="13"/>
  <c r="AK139" i="13"/>
  <c r="AI139" i="13"/>
  <c r="AH139" i="13"/>
  <c r="AC139" i="13"/>
  <c r="AA139" i="13"/>
  <c r="Y139" i="13"/>
  <c r="X139" i="13"/>
  <c r="S139" i="13"/>
  <c r="Q139" i="13"/>
  <c r="N139" i="13"/>
  <c r="M139" i="13"/>
  <c r="J139" i="13"/>
  <c r="H139" i="13"/>
  <c r="F139" i="13"/>
  <c r="BK138" i="13"/>
  <c r="BG138" i="13"/>
  <c r="AW138" i="13"/>
  <c r="AU138" i="13"/>
  <c r="AQ138" i="13"/>
  <c r="AG138" i="13"/>
  <c r="AE138" i="13"/>
  <c r="AD138" i="13"/>
  <c r="AA138" i="13"/>
  <c r="Q138" i="13"/>
  <c r="O138" i="13"/>
  <c r="N138" i="13"/>
  <c r="K138" i="13"/>
  <c r="F138" i="13"/>
  <c r="BB138" i="13" s="1"/>
  <c r="BF137" i="13"/>
  <c r="BD137" i="13"/>
  <c r="BC137" i="13"/>
  <c r="AZ137" i="13"/>
  <c r="AP137" i="13"/>
  <c r="AN137" i="13"/>
  <c r="AM137" i="13"/>
  <c r="AJ137" i="13"/>
  <c r="Z137" i="13"/>
  <c r="Y137" i="13"/>
  <c r="X137" i="13"/>
  <c r="W137" i="13"/>
  <c r="O137" i="13"/>
  <c r="L137" i="13"/>
  <c r="J137" i="13"/>
  <c r="I137" i="13"/>
  <c r="F137" i="13"/>
  <c r="BK137" i="13" s="1"/>
  <c r="BJ136" i="13"/>
  <c r="BI136" i="13"/>
  <c r="BH136" i="13"/>
  <c r="BG136" i="13"/>
  <c r="BF136" i="13"/>
  <c r="BE136" i="13"/>
  <c r="BD136" i="13"/>
  <c r="BB136" i="13"/>
  <c r="BA136" i="13"/>
  <c r="AZ136" i="13"/>
  <c r="AY136" i="13"/>
  <c r="AX136" i="13"/>
  <c r="AW136" i="13"/>
  <c r="AV136" i="13"/>
  <c r="AT136" i="13"/>
  <c r="AS136" i="13"/>
  <c r="AR136" i="13"/>
  <c r="AQ136" i="13"/>
  <c r="AP136" i="13"/>
  <c r="AO136" i="13"/>
  <c r="AN136" i="13"/>
  <c r="AL136" i="13"/>
  <c r="AK136" i="13"/>
  <c r="AJ136" i="13"/>
  <c r="AI136" i="13"/>
  <c r="AH136" i="13"/>
  <c r="AG136" i="13"/>
  <c r="AF136" i="13"/>
  <c r="AD136" i="13"/>
  <c r="AC136" i="13"/>
  <c r="AB136" i="13"/>
  <c r="AA136" i="13"/>
  <c r="Z136" i="13"/>
  <c r="Y136" i="13"/>
  <c r="X136" i="13"/>
  <c r="V136" i="13"/>
  <c r="U136" i="13"/>
  <c r="T136" i="13"/>
  <c r="S136" i="13"/>
  <c r="R136" i="13"/>
  <c r="Q136" i="13"/>
  <c r="P136" i="13"/>
  <c r="N136" i="13"/>
  <c r="M136" i="13"/>
  <c r="L136" i="13"/>
  <c r="K136" i="13"/>
  <c r="J136" i="13"/>
  <c r="I136" i="13"/>
  <c r="H136" i="13"/>
  <c r="F136" i="13"/>
  <c r="BK136" i="13" s="1"/>
  <c r="BJ135" i="13"/>
  <c r="BH135" i="13"/>
  <c r="BG135" i="13"/>
  <c r="BF135" i="13"/>
  <c r="BE135" i="13"/>
  <c r="BB135" i="13"/>
  <c r="AZ135" i="13"/>
  <c r="AY135" i="13"/>
  <c r="AX135" i="13"/>
  <c r="AW135" i="13"/>
  <c r="AT135" i="13"/>
  <c r="AR135" i="13"/>
  <c r="AQ135" i="13"/>
  <c r="AP135" i="13"/>
  <c r="AO135" i="13"/>
  <c r="AL135" i="13"/>
  <c r="AJ135" i="13"/>
  <c r="AI135" i="13"/>
  <c r="AH135" i="13"/>
  <c r="AG135" i="13"/>
  <c r="AD135" i="13"/>
  <c r="AB135" i="13"/>
  <c r="AA135" i="13"/>
  <c r="Z135" i="13"/>
  <c r="Y135" i="13"/>
  <c r="V135" i="13"/>
  <c r="T135" i="13"/>
  <c r="S135" i="13"/>
  <c r="R135" i="13"/>
  <c r="Q135" i="13"/>
  <c r="N135" i="13"/>
  <c r="L135" i="13"/>
  <c r="K135" i="13"/>
  <c r="J135" i="13"/>
  <c r="I135" i="13"/>
  <c r="F135" i="13"/>
  <c r="BD135" i="13" s="1"/>
  <c r="BF134" i="13"/>
  <c r="BC134" i="13"/>
  <c r="AZ134" i="13"/>
  <c r="AR134" i="13"/>
  <c r="AQ134" i="13"/>
  <c r="AP134" i="13"/>
  <c r="AM134" i="13"/>
  <c r="AE134" i="13"/>
  <c r="AC134" i="13"/>
  <c r="AB134" i="13"/>
  <c r="AA134" i="13"/>
  <c r="S134" i="13"/>
  <c r="R134" i="13"/>
  <c r="O134" i="13"/>
  <c r="M134" i="13"/>
  <c r="F134" i="13"/>
  <c r="BA134" i="13" s="1"/>
  <c r="BJ133" i="13"/>
  <c r="BI133" i="13"/>
  <c r="BH133" i="13"/>
  <c r="BG133" i="13"/>
  <c r="BE133" i="13"/>
  <c r="BD133" i="13"/>
  <c r="BB133" i="13"/>
  <c r="BA133" i="13"/>
  <c r="AZ133" i="13"/>
  <c r="AY133" i="13"/>
  <c r="AW133" i="13"/>
  <c r="AV133" i="13"/>
  <c r="AT133" i="13"/>
  <c r="AS133" i="13"/>
  <c r="AR133" i="13"/>
  <c r="AQ133" i="13"/>
  <c r="AO133" i="13"/>
  <c r="AN133" i="13"/>
  <c r="AL133" i="13"/>
  <c r="AK133" i="13"/>
  <c r="AJ133" i="13"/>
  <c r="AI133" i="13"/>
  <c r="AG133" i="13"/>
  <c r="AF133" i="13"/>
  <c r="AD133" i="13"/>
  <c r="AC133" i="13"/>
  <c r="AB133" i="13"/>
  <c r="AA133" i="13"/>
  <c r="Y133" i="13"/>
  <c r="X133" i="13"/>
  <c r="V133" i="13"/>
  <c r="U133" i="13"/>
  <c r="T133" i="13"/>
  <c r="S133" i="13"/>
  <c r="Q133" i="13"/>
  <c r="P133" i="13"/>
  <c r="N133" i="13"/>
  <c r="M133" i="13"/>
  <c r="L133" i="13"/>
  <c r="K133" i="13"/>
  <c r="I133" i="13"/>
  <c r="H133" i="13"/>
  <c r="F133" i="13"/>
  <c r="BF133" i="13" s="1"/>
  <c r="BK132" i="13"/>
  <c r="BF132" i="13"/>
  <c r="BE132" i="13"/>
  <c r="BC132" i="13"/>
  <c r="BB132" i="13"/>
  <c r="BA132" i="13"/>
  <c r="AU132" i="13"/>
  <c r="AT132" i="13"/>
  <c r="AS132" i="13"/>
  <c r="AR132" i="13"/>
  <c r="AP132" i="13"/>
  <c r="AL132" i="13"/>
  <c r="AK132" i="13"/>
  <c r="AJ132" i="13"/>
  <c r="AH132" i="13"/>
  <c r="AG132" i="13"/>
  <c r="AE132" i="13"/>
  <c r="AB132" i="13"/>
  <c r="Z132" i="13"/>
  <c r="Y132" i="13"/>
  <c r="W132" i="13"/>
  <c r="V132" i="13"/>
  <c r="U132" i="13"/>
  <c r="Q132" i="13"/>
  <c r="O132" i="13"/>
  <c r="N132" i="13"/>
  <c r="M132" i="13"/>
  <c r="L132" i="13"/>
  <c r="J132" i="13"/>
  <c r="F132" i="13"/>
  <c r="BH132" i="13" s="1"/>
  <c r="BD131" i="13"/>
  <c r="AT131" i="13"/>
  <c r="AI131" i="13"/>
  <c r="X131" i="13"/>
  <c r="N131" i="13"/>
  <c r="F131" i="13"/>
  <c r="BG131" i="13" s="1"/>
  <c r="BH130" i="13"/>
  <c r="Q130" i="13"/>
  <c r="F130" i="13"/>
  <c r="BH129" i="13"/>
  <c r="BG129" i="13"/>
  <c r="BF129" i="13"/>
  <c r="BE129" i="13"/>
  <c r="BD129" i="13"/>
  <c r="BC129" i="13"/>
  <c r="AY129" i="13"/>
  <c r="AX129" i="13"/>
  <c r="AW129" i="13"/>
  <c r="AV129" i="13"/>
  <c r="AU129" i="13"/>
  <c r="AS129" i="13"/>
  <c r="AP129" i="13"/>
  <c r="AO129" i="13"/>
  <c r="AN129" i="13"/>
  <c r="AM129" i="13"/>
  <c r="AK129" i="13"/>
  <c r="AJ129" i="13"/>
  <c r="AG129" i="13"/>
  <c r="AF129" i="13"/>
  <c r="AE129" i="13"/>
  <c r="AC129" i="13"/>
  <c r="AB129" i="13"/>
  <c r="AA129" i="13"/>
  <c r="X129" i="13"/>
  <c r="W129" i="13"/>
  <c r="U129" i="13"/>
  <c r="T129" i="13"/>
  <c r="S129" i="13"/>
  <c r="R129" i="13"/>
  <c r="O129" i="13"/>
  <c r="M129" i="13"/>
  <c r="L129" i="13"/>
  <c r="K129" i="13"/>
  <c r="J129" i="13"/>
  <c r="I129" i="13"/>
  <c r="F129" i="13"/>
  <c r="BE128" i="13"/>
  <c r="AV128" i="13"/>
  <c r="AL128" i="13"/>
  <c r="AC128" i="13"/>
  <c r="T128" i="13"/>
  <c r="L128" i="13"/>
  <c r="F128" i="13"/>
  <c r="BG128" i="13" s="1"/>
  <c r="BI127" i="13"/>
  <c r="BD127" i="13"/>
  <c r="BA127" i="13"/>
  <c r="AV127" i="13"/>
  <c r="AS127" i="13"/>
  <c r="AN127" i="13"/>
  <c r="AK127" i="13"/>
  <c r="AF127" i="13"/>
  <c r="AC127" i="13"/>
  <c r="X127" i="13"/>
  <c r="U127" i="13"/>
  <c r="P127" i="13"/>
  <c r="M127" i="13"/>
  <c r="H127" i="13"/>
  <c r="F127" i="13"/>
  <c r="BH127" i="13" s="1"/>
  <c r="BJ126" i="13"/>
  <c r="BE126" i="13"/>
  <c r="BD126" i="13"/>
  <c r="BB126" i="13"/>
  <c r="AW126" i="13"/>
  <c r="AV126" i="13"/>
  <c r="AT126" i="13"/>
  <c r="AO126" i="13"/>
  <c r="AN126" i="13"/>
  <c r="AL126" i="13"/>
  <c r="AG126" i="13"/>
  <c r="AF126" i="13"/>
  <c r="AD126" i="13"/>
  <c r="Y126" i="13"/>
  <c r="X126" i="13"/>
  <c r="V126" i="13"/>
  <c r="Q126" i="13"/>
  <c r="P126" i="13"/>
  <c r="N126" i="13"/>
  <c r="I126" i="13"/>
  <c r="H126" i="13"/>
  <c r="F126" i="13"/>
  <c r="BI126" i="13" s="1"/>
  <c r="F125" i="13"/>
  <c r="BI124" i="13"/>
  <c r="BH124" i="13"/>
  <c r="BG124" i="13"/>
  <c r="BF124" i="13"/>
  <c r="BE124" i="13"/>
  <c r="BD124" i="13"/>
  <c r="BA124" i="13"/>
  <c r="AZ124" i="13"/>
  <c r="AY124" i="13"/>
  <c r="AX124" i="13"/>
  <c r="AW124" i="13"/>
  <c r="AV124" i="13"/>
  <c r="AS124" i="13"/>
  <c r="AR124" i="13"/>
  <c r="AQ124" i="13"/>
  <c r="AP124" i="13"/>
  <c r="AO124" i="13"/>
  <c r="AN124" i="13"/>
  <c r="AK124" i="13"/>
  <c r="AJ124" i="13"/>
  <c r="AI124" i="13"/>
  <c r="AH124" i="13"/>
  <c r="AG124" i="13"/>
  <c r="AF124" i="13"/>
  <c r="AD124" i="13"/>
  <c r="AC124" i="13"/>
  <c r="AB124" i="13"/>
  <c r="AA124" i="13"/>
  <c r="Z124" i="13"/>
  <c r="Y124" i="13"/>
  <c r="X124" i="13"/>
  <c r="V124" i="13"/>
  <c r="U124" i="13"/>
  <c r="T124" i="13"/>
  <c r="S124" i="13"/>
  <c r="R124" i="13"/>
  <c r="Q124" i="13"/>
  <c r="P124" i="13"/>
  <c r="N124" i="13"/>
  <c r="M124" i="13"/>
  <c r="L124" i="13"/>
  <c r="K124" i="13"/>
  <c r="J124" i="13"/>
  <c r="I124" i="13"/>
  <c r="H124" i="13"/>
  <c r="F124" i="13"/>
  <c r="BK124" i="13" s="1"/>
  <c r="BJ123" i="13"/>
  <c r="BI123" i="13"/>
  <c r="BH123" i="13"/>
  <c r="BG123" i="13"/>
  <c r="BF123" i="13"/>
  <c r="BE123" i="13"/>
  <c r="BB123" i="13"/>
  <c r="BA123" i="13"/>
  <c r="AZ123" i="13"/>
  <c r="AY123" i="13"/>
  <c r="AX123" i="13"/>
  <c r="AW123" i="13"/>
  <c r="AT123" i="13"/>
  <c r="AS123" i="13"/>
  <c r="AR123" i="13"/>
  <c r="AQ123" i="13"/>
  <c r="AP123" i="13"/>
  <c r="AO123" i="13"/>
  <c r="AL123" i="13"/>
  <c r="AK123" i="13"/>
  <c r="AJ123" i="13"/>
  <c r="AI123" i="13"/>
  <c r="AH123" i="13"/>
  <c r="AG123" i="13"/>
  <c r="AD123" i="13"/>
  <c r="AC123" i="13"/>
  <c r="AB123" i="13"/>
  <c r="AA123" i="13"/>
  <c r="Z123" i="13"/>
  <c r="Y123" i="13"/>
  <c r="V123" i="13"/>
  <c r="U123" i="13"/>
  <c r="T123" i="13"/>
  <c r="S123" i="13"/>
  <c r="R123" i="13"/>
  <c r="Q123" i="13"/>
  <c r="N123" i="13"/>
  <c r="M123" i="13"/>
  <c r="L123" i="13"/>
  <c r="K123" i="13"/>
  <c r="J123" i="13"/>
  <c r="I123" i="13"/>
  <c r="F123" i="13"/>
  <c r="BD123" i="13" s="1"/>
  <c r="BJ122" i="13"/>
  <c r="BI122" i="13"/>
  <c r="BH122" i="13"/>
  <c r="BG122" i="13"/>
  <c r="BF122" i="13"/>
  <c r="BB122" i="13"/>
  <c r="BA122" i="13"/>
  <c r="AZ122" i="13"/>
  <c r="AY122" i="13"/>
  <c r="AX122" i="13"/>
  <c r="AT122" i="13"/>
  <c r="AS122" i="13"/>
  <c r="AR122" i="13"/>
  <c r="AQ122" i="13"/>
  <c r="AP122" i="13"/>
  <c r="AL122" i="13"/>
  <c r="AK122" i="13"/>
  <c r="AJ122" i="13"/>
  <c r="AI122" i="13"/>
  <c r="AH122" i="13"/>
  <c r="AD122" i="13"/>
  <c r="AC122" i="13"/>
  <c r="AB122" i="13"/>
  <c r="AA122" i="13"/>
  <c r="Z122" i="13"/>
  <c r="V122" i="13"/>
  <c r="U122" i="13"/>
  <c r="T122" i="13"/>
  <c r="S122" i="13"/>
  <c r="R122" i="13"/>
  <c r="N122" i="13"/>
  <c r="M122" i="13"/>
  <c r="L122" i="13"/>
  <c r="K122" i="13"/>
  <c r="J122" i="13"/>
  <c r="F122" i="13"/>
  <c r="BE122" i="13" s="1"/>
  <c r="BJ121" i="13"/>
  <c r="BI121" i="13"/>
  <c r="BG121" i="13"/>
  <c r="BB121" i="13"/>
  <c r="BA121" i="13"/>
  <c r="AY121" i="13"/>
  <c r="AT121" i="13"/>
  <c r="AS121" i="13"/>
  <c r="AQ121" i="13"/>
  <c r="AL121" i="13"/>
  <c r="AK121" i="13"/>
  <c r="AI121" i="13"/>
  <c r="AD121" i="13"/>
  <c r="AC121" i="13"/>
  <c r="AA121" i="13"/>
  <c r="V121" i="13"/>
  <c r="U121" i="13"/>
  <c r="S121" i="13"/>
  <c r="N121" i="13"/>
  <c r="M121" i="13"/>
  <c r="K121" i="13"/>
  <c r="F121" i="13"/>
  <c r="BF121" i="13" s="1"/>
  <c r="BK120" i="13"/>
  <c r="BH120" i="13"/>
  <c r="BC120" i="13"/>
  <c r="BB120" i="13"/>
  <c r="AU120" i="13"/>
  <c r="AT120" i="13"/>
  <c r="AR120" i="13"/>
  <c r="AL120" i="13"/>
  <c r="AJ120" i="13"/>
  <c r="AE120" i="13"/>
  <c r="AB120" i="13"/>
  <c r="W120" i="13"/>
  <c r="V120" i="13"/>
  <c r="T120" i="13"/>
  <c r="O120" i="13"/>
  <c r="N120" i="13"/>
  <c r="L120" i="13"/>
  <c r="F120" i="13"/>
  <c r="BJ120" i="13" s="1"/>
  <c r="BK119" i="13"/>
  <c r="BA119" i="13"/>
  <c r="AU119" i="13"/>
  <c r="AN119" i="13"/>
  <c r="AE119" i="13"/>
  <c r="X119" i="13"/>
  <c r="U119" i="13"/>
  <c r="H119" i="13"/>
  <c r="F119" i="13"/>
  <c r="BJ118" i="13"/>
  <c r="BE118" i="13"/>
  <c r="BD118" i="13"/>
  <c r="BB118" i="13"/>
  <c r="AW118" i="13"/>
  <c r="AV118" i="13"/>
  <c r="AT118" i="13"/>
  <c r="AO118" i="13"/>
  <c r="AN118" i="13"/>
  <c r="AL118" i="13"/>
  <c r="AH118" i="13"/>
  <c r="AG118" i="13"/>
  <c r="AF118" i="13"/>
  <c r="AD118" i="13"/>
  <c r="Z118" i="13"/>
  <c r="Y118" i="13"/>
  <c r="X118" i="13"/>
  <c r="V118" i="13"/>
  <c r="R118" i="13"/>
  <c r="Q118" i="13"/>
  <c r="P118" i="13"/>
  <c r="N118" i="13"/>
  <c r="J118" i="13"/>
  <c r="I118" i="13"/>
  <c r="H118" i="13"/>
  <c r="F118" i="13"/>
  <c r="BI118" i="13" s="1"/>
  <c r="AX117" i="13"/>
  <c r="AH117" i="13"/>
  <c r="R117" i="13"/>
  <c r="F117" i="13"/>
  <c r="AY117" i="13" s="1"/>
  <c r="BI116" i="13"/>
  <c r="BH116" i="13"/>
  <c r="BG116" i="13"/>
  <c r="BF116" i="13"/>
  <c r="BE116" i="13"/>
  <c r="BD116" i="13"/>
  <c r="BA116" i="13"/>
  <c r="AZ116" i="13"/>
  <c r="AY116" i="13"/>
  <c r="AX116" i="13"/>
  <c r="AW116" i="13"/>
  <c r="AV116" i="13"/>
  <c r="AS116" i="13"/>
  <c r="AR116" i="13"/>
  <c r="AQ116" i="13"/>
  <c r="AP116" i="13"/>
  <c r="AO116" i="13"/>
  <c r="AN116" i="13"/>
  <c r="AK116" i="13"/>
  <c r="AJ116" i="13"/>
  <c r="AI116" i="13"/>
  <c r="AH116" i="13"/>
  <c r="AG116" i="13"/>
  <c r="AF116" i="13"/>
  <c r="AC116" i="13"/>
  <c r="AB116" i="13"/>
  <c r="AA116" i="13"/>
  <c r="Z116" i="13"/>
  <c r="Y116" i="13"/>
  <c r="X116" i="13"/>
  <c r="U116" i="13"/>
  <c r="T116" i="13"/>
  <c r="S116" i="13"/>
  <c r="R116" i="13"/>
  <c r="Q116" i="13"/>
  <c r="P116" i="13"/>
  <c r="M116" i="13"/>
  <c r="L116" i="13"/>
  <c r="K116" i="13"/>
  <c r="J116" i="13"/>
  <c r="I116" i="13"/>
  <c r="H116" i="13"/>
  <c r="F116" i="13"/>
  <c r="BK116" i="13" s="1"/>
  <c r="BJ115" i="13"/>
  <c r="BI115" i="13"/>
  <c r="BH115" i="13"/>
  <c r="BG115" i="13"/>
  <c r="BF115" i="13"/>
  <c r="BE115" i="13"/>
  <c r="BB115" i="13"/>
  <c r="BA115" i="13"/>
  <c r="AZ115" i="13"/>
  <c r="AY115" i="13"/>
  <c r="AX115" i="13"/>
  <c r="AW115" i="13"/>
  <c r="AT115" i="13"/>
  <c r="AS115" i="13"/>
  <c r="AR115" i="13"/>
  <c r="AQ115" i="13"/>
  <c r="AP115" i="13"/>
  <c r="AO115" i="13"/>
  <c r="AL115" i="13"/>
  <c r="AK115" i="13"/>
  <c r="AJ115" i="13"/>
  <c r="AI115" i="13"/>
  <c r="AH115" i="13"/>
  <c r="AG115" i="13"/>
  <c r="AD115" i="13"/>
  <c r="AC115" i="13"/>
  <c r="AB115" i="13"/>
  <c r="AA115" i="13"/>
  <c r="Z115" i="13"/>
  <c r="Y115" i="13"/>
  <c r="V115" i="13"/>
  <c r="U115" i="13"/>
  <c r="T115" i="13"/>
  <c r="S115" i="13"/>
  <c r="R115" i="13"/>
  <c r="Q115" i="13"/>
  <c r="N115" i="13"/>
  <c r="M115" i="13"/>
  <c r="L115" i="13"/>
  <c r="K115" i="13"/>
  <c r="J115" i="13"/>
  <c r="I115" i="13"/>
  <c r="F115" i="13"/>
  <c r="BD115" i="13" s="1"/>
  <c r="BJ114" i="13"/>
  <c r="BH114" i="13"/>
  <c r="BF114" i="13"/>
  <c r="AZ114" i="13"/>
  <c r="AX114" i="13"/>
  <c r="AT114" i="13"/>
  <c r="AP114" i="13"/>
  <c r="AL114" i="13"/>
  <c r="AJ114" i="13"/>
  <c r="AD114" i="13"/>
  <c r="AB114" i="13"/>
  <c r="Z114" i="13"/>
  <c r="V114" i="13"/>
  <c r="T114" i="13"/>
  <c r="R114" i="13"/>
  <c r="N114" i="13"/>
  <c r="L114" i="13"/>
  <c r="J114" i="13"/>
  <c r="F114" i="13"/>
  <c r="BK113" i="13"/>
  <c r="BC113" i="13"/>
  <c r="BA113" i="13"/>
  <c r="AS113" i="13"/>
  <c r="AQ113" i="13"/>
  <c r="AI113" i="13"/>
  <c r="AE113" i="13"/>
  <c r="W113" i="13"/>
  <c r="U113" i="13"/>
  <c r="M113" i="13"/>
  <c r="K113" i="13"/>
  <c r="F113" i="13"/>
  <c r="BH113" i="13" s="1"/>
  <c r="BK112" i="13"/>
  <c r="BJ112" i="13"/>
  <c r="BH112" i="13"/>
  <c r="BE112" i="13"/>
  <c r="BD112" i="13"/>
  <c r="BB112" i="13"/>
  <c r="BA112" i="13"/>
  <c r="AZ112" i="13"/>
  <c r="AV112" i="13"/>
  <c r="AU112" i="13"/>
  <c r="AT112" i="13"/>
  <c r="AR112" i="13"/>
  <c r="AO112" i="13"/>
  <c r="AN112" i="13"/>
  <c r="AL112" i="13"/>
  <c r="AK112" i="13"/>
  <c r="AJ112" i="13"/>
  <c r="AF112" i="13"/>
  <c r="AE112" i="13"/>
  <c r="AD112" i="13"/>
  <c r="AB112" i="13"/>
  <c r="Y112" i="13"/>
  <c r="X112" i="13"/>
  <c r="V112" i="13"/>
  <c r="U112" i="13"/>
  <c r="T112" i="13"/>
  <c r="P112" i="13"/>
  <c r="O112" i="13"/>
  <c r="N112" i="13"/>
  <c r="L112" i="13"/>
  <c r="I112" i="13"/>
  <c r="H112" i="13"/>
  <c r="F112" i="13"/>
  <c r="AC111" i="13"/>
  <c r="F111" i="13"/>
  <c r="BJ110" i="13"/>
  <c r="BF110" i="13"/>
  <c r="BD110" i="13"/>
  <c r="BC110" i="13"/>
  <c r="BB110" i="13"/>
  <c r="AX110" i="13"/>
  <c r="AV110" i="13"/>
  <c r="AT110" i="13"/>
  <c r="AQ110" i="13"/>
  <c r="AP110" i="13"/>
  <c r="AN110" i="13"/>
  <c r="AL110" i="13"/>
  <c r="AH110" i="13"/>
  <c r="AG110" i="13"/>
  <c r="AF110" i="13"/>
  <c r="AD110" i="13"/>
  <c r="Z110" i="13"/>
  <c r="X110" i="13"/>
  <c r="W110" i="13"/>
  <c r="V110" i="13"/>
  <c r="R110" i="13"/>
  <c r="P110" i="13"/>
  <c r="N110" i="13"/>
  <c r="K110" i="13"/>
  <c r="J110" i="13"/>
  <c r="H110" i="13"/>
  <c r="F110" i="13"/>
  <c r="BE110" i="13" s="1"/>
  <c r="BI109" i="13"/>
  <c r="BG109" i="13"/>
  <c r="BE109" i="13"/>
  <c r="BA109" i="13"/>
  <c r="AY109" i="13"/>
  <c r="AW109" i="13"/>
  <c r="AS109" i="13"/>
  <c r="AQ109" i="13"/>
  <c r="AO109" i="13"/>
  <c r="AK109" i="13"/>
  <c r="AI109" i="13"/>
  <c r="AG109" i="13"/>
  <c r="AC109" i="13"/>
  <c r="AA109" i="13"/>
  <c r="Y109" i="13"/>
  <c r="U109" i="13"/>
  <c r="S109" i="13"/>
  <c r="Q109" i="13"/>
  <c r="M109" i="13"/>
  <c r="K109" i="13"/>
  <c r="I109" i="13"/>
  <c r="F109" i="13"/>
  <c r="BF109" i="13" s="1"/>
  <c r="BJ108" i="13"/>
  <c r="BI108" i="13"/>
  <c r="BH108" i="13"/>
  <c r="BF108" i="13"/>
  <c r="BE108" i="13"/>
  <c r="BD108" i="13"/>
  <c r="BB108" i="13"/>
  <c r="BA108" i="13"/>
  <c r="AZ108" i="13"/>
  <c r="AX108" i="13"/>
  <c r="AW108" i="13"/>
  <c r="AV108" i="13"/>
  <c r="AT108" i="13"/>
  <c r="AS108" i="13"/>
  <c r="AR108" i="13"/>
  <c r="AP108" i="13"/>
  <c r="AO108" i="13"/>
  <c r="AN108" i="13"/>
  <c r="AL108" i="13"/>
  <c r="AK108" i="13"/>
  <c r="AJ108" i="13"/>
  <c r="AH108" i="13"/>
  <c r="AG108" i="13"/>
  <c r="AF108" i="13"/>
  <c r="AD108" i="13"/>
  <c r="AC108" i="13"/>
  <c r="AB108" i="13"/>
  <c r="Z108" i="13"/>
  <c r="Y108" i="13"/>
  <c r="X108" i="13"/>
  <c r="V108" i="13"/>
  <c r="U108" i="13"/>
  <c r="T108" i="13"/>
  <c r="R108" i="13"/>
  <c r="Q108" i="13"/>
  <c r="P108" i="13"/>
  <c r="N108" i="13"/>
  <c r="M108" i="13"/>
  <c r="L108" i="13"/>
  <c r="J108" i="13"/>
  <c r="I108" i="13"/>
  <c r="H108" i="13"/>
  <c r="F108" i="13"/>
  <c r="BG108" i="13" s="1"/>
  <c r="BI107" i="13"/>
  <c r="BA107" i="13"/>
  <c r="AS107" i="13"/>
  <c r="AK107" i="13"/>
  <c r="AC107" i="13"/>
  <c r="U107" i="13"/>
  <c r="M107" i="13"/>
  <c r="F107" i="13"/>
  <c r="BH107" i="13" s="1"/>
  <c r="BJ106" i="13"/>
  <c r="BH106" i="13"/>
  <c r="BD106" i="13"/>
  <c r="BB106" i="13"/>
  <c r="AZ106" i="13"/>
  <c r="AV106" i="13"/>
  <c r="AT106" i="13"/>
  <c r="AR106" i="13"/>
  <c r="AN106" i="13"/>
  <c r="AL106" i="13"/>
  <c r="AJ106" i="13"/>
  <c r="AH106" i="13"/>
  <c r="AF106" i="13"/>
  <c r="AD106" i="13"/>
  <c r="AB106" i="13"/>
  <c r="Z106" i="13"/>
  <c r="X106" i="13"/>
  <c r="V106" i="13"/>
  <c r="T106" i="13"/>
  <c r="R106" i="13"/>
  <c r="P106" i="13"/>
  <c r="N106" i="13"/>
  <c r="L106" i="13"/>
  <c r="J106" i="13"/>
  <c r="H106" i="13"/>
  <c r="F106" i="13"/>
  <c r="BI106" i="13" s="1"/>
  <c r="AM105" i="13"/>
  <c r="F105" i="13"/>
  <c r="BK105" i="13" s="1"/>
  <c r="BJ104" i="13"/>
  <c r="BI104" i="13"/>
  <c r="BH104" i="13"/>
  <c r="BF104" i="13"/>
  <c r="BE104" i="13"/>
  <c r="BD104" i="13"/>
  <c r="BB104" i="13"/>
  <c r="BA104" i="13"/>
  <c r="AZ104" i="13"/>
  <c r="AX104" i="13"/>
  <c r="AW104" i="13"/>
  <c r="AV104" i="13"/>
  <c r="AT104" i="13"/>
  <c r="AS104" i="13"/>
  <c r="AR104" i="13"/>
  <c r="AP104" i="13"/>
  <c r="AO104" i="13"/>
  <c r="AN104" i="13"/>
  <c r="AL104" i="13"/>
  <c r="AK104" i="13"/>
  <c r="AJ104" i="13"/>
  <c r="AH104" i="13"/>
  <c r="AG104" i="13"/>
  <c r="AF104" i="13"/>
  <c r="AD104" i="13"/>
  <c r="AC104" i="13"/>
  <c r="AB104" i="13"/>
  <c r="Z104" i="13"/>
  <c r="Y104" i="13"/>
  <c r="X104" i="13"/>
  <c r="V104" i="13"/>
  <c r="U104" i="13"/>
  <c r="T104" i="13"/>
  <c r="R104" i="13"/>
  <c r="Q104" i="13"/>
  <c r="P104" i="13"/>
  <c r="N104" i="13"/>
  <c r="M104" i="13"/>
  <c r="L104" i="13"/>
  <c r="J104" i="13"/>
  <c r="I104" i="13"/>
  <c r="H104" i="13"/>
  <c r="F104" i="13"/>
  <c r="BK104" i="13" s="1"/>
  <c r="BG103" i="13"/>
  <c r="AQ103" i="13"/>
  <c r="AA103" i="13"/>
  <c r="K103" i="13"/>
  <c r="F103" i="13"/>
  <c r="AG103" i="13" s="1"/>
  <c r="BJ102" i="13"/>
  <c r="BH102" i="13"/>
  <c r="BG102" i="13"/>
  <c r="BF102" i="13"/>
  <c r="BD102" i="13"/>
  <c r="BB102" i="13"/>
  <c r="AZ102" i="13"/>
  <c r="AY102" i="13"/>
  <c r="AX102" i="13"/>
  <c r="AV102" i="13"/>
  <c r="AT102" i="13"/>
  <c r="AR102" i="13"/>
  <c r="AQ102" i="13"/>
  <c r="AP102" i="13"/>
  <c r="AN102" i="13"/>
  <c r="AL102" i="13"/>
  <c r="AJ102" i="13"/>
  <c r="AI102" i="13"/>
  <c r="AH102" i="13"/>
  <c r="AF102" i="13"/>
  <c r="AD102" i="13"/>
  <c r="AB102" i="13"/>
  <c r="AA102" i="13"/>
  <c r="Z102" i="13"/>
  <c r="X102" i="13"/>
  <c r="V102" i="13"/>
  <c r="T102" i="13"/>
  <c r="S102" i="13"/>
  <c r="R102" i="13"/>
  <c r="P102" i="13"/>
  <c r="N102" i="13"/>
  <c r="L102" i="13"/>
  <c r="K102" i="13"/>
  <c r="J102" i="13"/>
  <c r="H102" i="13"/>
  <c r="F102" i="13"/>
  <c r="BE102" i="13" s="1"/>
  <c r="BG101" i="13"/>
  <c r="BE101" i="13"/>
  <c r="BA101" i="13"/>
  <c r="AY101" i="13"/>
  <c r="AW101" i="13"/>
  <c r="AQ101" i="13"/>
  <c r="AK101" i="13"/>
  <c r="AI101" i="13"/>
  <c r="AG101" i="13"/>
  <c r="AC101" i="13"/>
  <c r="AA101" i="13"/>
  <c r="U101" i="13"/>
  <c r="Q101" i="13"/>
  <c r="O101" i="13"/>
  <c r="M101" i="13"/>
  <c r="K101" i="13"/>
  <c r="I101" i="13"/>
  <c r="F101" i="13"/>
  <c r="BI101" i="13" s="1"/>
  <c r="BJ100" i="13"/>
  <c r="BI100" i="13"/>
  <c r="BH100" i="13"/>
  <c r="BF100" i="13"/>
  <c r="BE100" i="13"/>
  <c r="BD100" i="13"/>
  <c r="BB100" i="13"/>
  <c r="BA100" i="13"/>
  <c r="AZ100" i="13"/>
  <c r="AX100" i="13"/>
  <c r="AW100" i="13"/>
  <c r="AV100" i="13"/>
  <c r="AT100" i="13"/>
  <c r="AS100" i="13"/>
  <c r="AR100" i="13"/>
  <c r="AP100" i="13"/>
  <c r="AO100" i="13"/>
  <c r="AN100" i="13"/>
  <c r="AL100" i="13"/>
  <c r="AK100" i="13"/>
  <c r="AJ100" i="13"/>
  <c r="AH100" i="13"/>
  <c r="AG100" i="13"/>
  <c r="AF100" i="13"/>
  <c r="AD100" i="13"/>
  <c r="AC100" i="13"/>
  <c r="AB100" i="13"/>
  <c r="Z100" i="13"/>
  <c r="Y100" i="13"/>
  <c r="X100" i="13"/>
  <c r="V100" i="13"/>
  <c r="U100" i="13"/>
  <c r="T100" i="13"/>
  <c r="R100" i="13"/>
  <c r="Q100" i="13"/>
  <c r="P100" i="13"/>
  <c r="N100" i="13"/>
  <c r="M100" i="13"/>
  <c r="L100" i="13"/>
  <c r="J100" i="13"/>
  <c r="I100" i="13"/>
  <c r="H100" i="13"/>
  <c r="F100" i="13"/>
  <c r="BG100" i="13" s="1"/>
  <c r="F99" i="13"/>
  <c r="AZ98" i="13"/>
  <c r="AM98" i="13"/>
  <c r="AB98" i="13"/>
  <c r="R98" i="13"/>
  <c r="F98" i="13"/>
  <c r="BI97" i="13"/>
  <c r="BG97" i="13"/>
  <c r="BE97" i="13"/>
  <c r="BD97" i="13"/>
  <c r="BC97" i="13"/>
  <c r="BA97" i="13"/>
  <c r="AY97" i="13"/>
  <c r="AV97" i="13"/>
  <c r="AU97" i="13"/>
  <c r="AS97" i="13"/>
  <c r="AR97" i="13"/>
  <c r="AQ97" i="13"/>
  <c r="AN97" i="13"/>
  <c r="AK97" i="13"/>
  <c r="AJ97" i="13"/>
  <c r="AI97" i="13"/>
  <c r="AG97" i="13"/>
  <c r="AF97" i="13"/>
  <c r="AC97" i="13"/>
  <c r="AA97" i="13"/>
  <c r="Y97" i="13"/>
  <c r="X97" i="13"/>
  <c r="W97" i="13"/>
  <c r="U97" i="13"/>
  <c r="S97" i="13"/>
  <c r="P97" i="13"/>
  <c r="O97" i="13"/>
  <c r="M97" i="13"/>
  <c r="L97" i="13"/>
  <c r="K97" i="13"/>
  <c r="H97" i="13"/>
  <c r="F97" i="13"/>
  <c r="BJ96" i="13"/>
  <c r="BI96" i="13"/>
  <c r="BH96" i="13"/>
  <c r="BF96" i="13"/>
  <c r="BE96" i="13"/>
  <c r="BD96" i="13"/>
  <c r="BB96" i="13"/>
  <c r="BA96" i="13"/>
  <c r="AZ96" i="13"/>
  <c r="AX96" i="13"/>
  <c r="AW96" i="13"/>
  <c r="AV96" i="13"/>
  <c r="AT96" i="13"/>
  <c r="AS96" i="13"/>
  <c r="AR96" i="13"/>
  <c r="AP96" i="13"/>
  <c r="AO96" i="13"/>
  <c r="AN96" i="13"/>
  <c r="AL96" i="13"/>
  <c r="AK96" i="13"/>
  <c r="AJ96" i="13"/>
  <c r="AH96" i="13"/>
  <c r="AG96" i="13"/>
  <c r="AF96" i="13"/>
  <c r="AD96" i="13"/>
  <c r="AC96" i="13"/>
  <c r="AB96" i="13"/>
  <c r="Z96" i="13"/>
  <c r="Y96" i="13"/>
  <c r="X96" i="13"/>
  <c r="V96" i="13"/>
  <c r="U96" i="13"/>
  <c r="T96" i="13"/>
  <c r="R96" i="13"/>
  <c r="Q96" i="13"/>
  <c r="P96" i="13"/>
  <c r="N96" i="13"/>
  <c r="M96" i="13"/>
  <c r="L96" i="13"/>
  <c r="J96" i="13"/>
  <c r="I96" i="13"/>
  <c r="H96" i="13"/>
  <c r="F96" i="13"/>
  <c r="BK96" i="13" s="1"/>
  <c r="BK95" i="13"/>
  <c r="BJ95" i="13"/>
  <c r="BG95" i="13"/>
  <c r="BE95" i="13"/>
  <c r="BC95" i="13"/>
  <c r="BB95" i="13"/>
  <c r="BA95" i="13"/>
  <c r="AY95" i="13"/>
  <c r="AW95" i="13"/>
  <c r="AT95" i="13"/>
  <c r="AS95" i="13"/>
  <c r="AQ95" i="13"/>
  <c r="AP95" i="13"/>
  <c r="AO95" i="13"/>
  <c r="AL95" i="13"/>
  <c r="AI95" i="13"/>
  <c r="AH95" i="13"/>
  <c r="AG95" i="13"/>
  <c r="AE95" i="13"/>
  <c r="AD95" i="13"/>
  <c r="AA95" i="13"/>
  <c r="Y95" i="13"/>
  <c r="W95" i="13"/>
  <c r="V95" i="13"/>
  <c r="U95" i="13"/>
  <c r="S95" i="13"/>
  <c r="Q95" i="13"/>
  <c r="O95" i="13"/>
  <c r="N95" i="13"/>
  <c r="M95" i="13"/>
  <c r="K95" i="13"/>
  <c r="J95" i="13"/>
  <c r="I95" i="13"/>
  <c r="F95" i="13"/>
  <c r="BF95" i="13" s="1"/>
  <c r="BC94" i="13"/>
  <c r="AR94" i="13"/>
  <c r="AH94" i="13"/>
  <c r="W94" i="13"/>
  <c r="L94" i="13"/>
  <c r="F94" i="13"/>
  <c r="BG94" i="13" s="1"/>
  <c r="BI93" i="13"/>
  <c r="BG93" i="13"/>
  <c r="BA93" i="13"/>
  <c r="AY93" i="13"/>
  <c r="AV93" i="13"/>
  <c r="AQ93" i="13"/>
  <c r="AN93" i="13"/>
  <c r="AK93" i="13"/>
  <c r="AF93" i="13"/>
  <c r="AC93" i="13"/>
  <c r="AA93" i="13"/>
  <c r="U93" i="13"/>
  <c r="S93" i="13"/>
  <c r="P93" i="13"/>
  <c r="K93" i="13"/>
  <c r="H93" i="13"/>
  <c r="F93" i="13"/>
  <c r="BJ92" i="13"/>
  <c r="BI92" i="13"/>
  <c r="BH92" i="13"/>
  <c r="BF92" i="13"/>
  <c r="BE92" i="13"/>
  <c r="BD92" i="13"/>
  <c r="BB92" i="13"/>
  <c r="BA92" i="13"/>
  <c r="AZ92" i="13"/>
  <c r="AX92" i="13"/>
  <c r="AW92" i="13"/>
  <c r="AV92" i="13"/>
  <c r="AT92" i="13"/>
  <c r="AS92" i="13"/>
  <c r="AR92" i="13"/>
  <c r="AP92" i="13"/>
  <c r="AO92" i="13"/>
  <c r="AN92" i="13"/>
  <c r="AL92" i="13"/>
  <c r="AK92" i="13"/>
  <c r="AJ92" i="13"/>
  <c r="AH92" i="13"/>
  <c r="AG92" i="13"/>
  <c r="AF92" i="13"/>
  <c r="AD92" i="13"/>
  <c r="AC92" i="13"/>
  <c r="AB92" i="13"/>
  <c r="Z92" i="13"/>
  <c r="Y92" i="13"/>
  <c r="X92" i="13"/>
  <c r="V92" i="13"/>
  <c r="U92" i="13"/>
  <c r="T92" i="13"/>
  <c r="R92" i="13"/>
  <c r="Q92" i="13"/>
  <c r="P92" i="13"/>
  <c r="N92" i="13"/>
  <c r="M92" i="13"/>
  <c r="L92" i="13"/>
  <c r="J92" i="13"/>
  <c r="I92" i="13"/>
  <c r="H92" i="13"/>
  <c r="F92" i="13"/>
  <c r="BG92" i="13" s="1"/>
  <c r="BJ91" i="13"/>
  <c r="BG91" i="13"/>
  <c r="BF91" i="13"/>
  <c r="BE91" i="13"/>
  <c r="AY91" i="13"/>
  <c r="AW91" i="13"/>
  <c r="AU91" i="13"/>
  <c r="AT91" i="13"/>
  <c r="AO91" i="13"/>
  <c r="AL91" i="13"/>
  <c r="AK91" i="13"/>
  <c r="AI91" i="13"/>
  <c r="AD91" i="13"/>
  <c r="AA91" i="13"/>
  <c r="Z91" i="13"/>
  <c r="Y91" i="13"/>
  <c r="S91" i="13"/>
  <c r="Q91" i="13"/>
  <c r="O91" i="13"/>
  <c r="N91" i="13"/>
  <c r="I91" i="13"/>
  <c r="F91" i="13"/>
  <c r="BK90" i="13"/>
  <c r="BJ90" i="13"/>
  <c r="BH90" i="13"/>
  <c r="BD90" i="13"/>
  <c r="BB90" i="13"/>
  <c r="BA90" i="13"/>
  <c r="AZ90" i="13"/>
  <c r="AV90" i="13"/>
  <c r="AT90" i="13"/>
  <c r="AS90" i="13"/>
  <c r="AR90" i="13"/>
  <c r="AN90" i="13"/>
  <c r="AL90" i="13"/>
  <c r="AK90" i="13"/>
  <c r="AJ90" i="13"/>
  <c r="AF90" i="13"/>
  <c r="AD90" i="13"/>
  <c r="AC90" i="13"/>
  <c r="AB90" i="13"/>
  <c r="X90" i="13"/>
  <c r="V90" i="13"/>
  <c r="U90" i="13"/>
  <c r="T90" i="13"/>
  <c r="P90" i="13"/>
  <c r="N90" i="13"/>
  <c r="M90" i="13"/>
  <c r="L90" i="13"/>
  <c r="H90" i="13"/>
  <c r="F90" i="13"/>
  <c r="BI90" i="13" s="1"/>
  <c r="BI89" i="13"/>
  <c r="BA89" i="13"/>
  <c r="AS89" i="13"/>
  <c r="AK89" i="13"/>
  <c r="AG89" i="13"/>
  <c r="AC89" i="13"/>
  <c r="Y89" i="13"/>
  <c r="U89" i="13"/>
  <c r="Q89" i="13"/>
  <c r="M89" i="13"/>
  <c r="I89" i="13"/>
  <c r="F89" i="13"/>
  <c r="BH89" i="13" s="1"/>
  <c r="BJ88" i="13"/>
  <c r="BF88" i="13"/>
  <c r="BD88" i="13"/>
  <c r="BB88" i="13"/>
  <c r="AX88" i="13"/>
  <c r="AV88" i="13"/>
  <c r="AT88" i="13"/>
  <c r="AP88" i="13"/>
  <c r="AN88" i="13"/>
  <c r="AL88" i="13"/>
  <c r="AH88" i="13"/>
  <c r="AF88" i="13"/>
  <c r="AD88" i="13"/>
  <c r="Z88" i="13"/>
  <c r="X88" i="13"/>
  <c r="V88" i="13"/>
  <c r="R88" i="13"/>
  <c r="P88" i="13"/>
  <c r="N88" i="13"/>
  <c r="J88" i="13"/>
  <c r="H88" i="13"/>
  <c r="F88" i="13"/>
  <c r="BI88" i="13" s="1"/>
  <c r="AM87" i="13"/>
  <c r="F87" i="13"/>
  <c r="BJ86" i="13"/>
  <c r="BH86" i="13"/>
  <c r="BG86" i="13"/>
  <c r="BF86" i="13"/>
  <c r="BE86" i="13"/>
  <c r="BD86" i="13"/>
  <c r="BB86" i="13"/>
  <c r="AZ86" i="13"/>
  <c r="AY86" i="13"/>
  <c r="AX86" i="13"/>
  <c r="AW86" i="13"/>
  <c r="AV86" i="13"/>
  <c r="AT86" i="13"/>
  <c r="AR86" i="13"/>
  <c r="AQ86" i="13"/>
  <c r="AP86" i="13"/>
  <c r="AO86" i="13"/>
  <c r="AN86" i="13"/>
  <c r="AL86" i="13"/>
  <c r="AJ86" i="13"/>
  <c r="AI86" i="13"/>
  <c r="AH86" i="13"/>
  <c r="AG86" i="13"/>
  <c r="AF86" i="13"/>
  <c r="AD86" i="13"/>
  <c r="AB86" i="13"/>
  <c r="AA86" i="13"/>
  <c r="Z86" i="13"/>
  <c r="Y86" i="13"/>
  <c r="X86" i="13"/>
  <c r="V86" i="13"/>
  <c r="T86" i="13"/>
  <c r="S86" i="13"/>
  <c r="R86" i="13"/>
  <c r="Q86" i="13"/>
  <c r="P86" i="13"/>
  <c r="N86" i="13"/>
  <c r="L86" i="13"/>
  <c r="K86" i="13"/>
  <c r="J86" i="13"/>
  <c r="I86" i="13"/>
  <c r="H86" i="13"/>
  <c r="F86" i="13"/>
  <c r="BK86" i="13" s="1"/>
  <c r="BI85" i="13"/>
  <c r="BG85" i="13"/>
  <c r="BF85" i="13"/>
  <c r="BE85" i="13"/>
  <c r="BA85" i="13"/>
  <c r="AY85" i="13"/>
  <c r="AX85" i="13"/>
  <c r="AW85" i="13"/>
  <c r="AS85" i="13"/>
  <c r="AQ85" i="13"/>
  <c r="AP85" i="13"/>
  <c r="AO85" i="13"/>
  <c r="AK85" i="13"/>
  <c r="AI85" i="13"/>
  <c r="AH85" i="13"/>
  <c r="AG85" i="13"/>
  <c r="AC85" i="13"/>
  <c r="AB85" i="13"/>
  <c r="AA85" i="13"/>
  <c r="Z85" i="13"/>
  <c r="Y85" i="13"/>
  <c r="U85" i="13"/>
  <c r="T85" i="13"/>
  <c r="S85" i="13"/>
  <c r="R85" i="13"/>
  <c r="Q85" i="13"/>
  <c r="M85" i="13"/>
  <c r="L85" i="13"/>
  <c r="K85" i="13"/>
  <c r="J85" i="13"/>
  <c r="I85" i="13"/>
  <c r="F85" i="13"/>
  <c r="BD85" i="13" s="1"/>
  <c r="BJ84" i="13"/>
  <c r="BI84" i="13"/>
  <c r="BH84" i="13"/>
  <c r="BG84" i="13"/>
  <c r="BF84" i="13"/>
  <c r="BD84" i="13"/>
  <c r="BB84" i="13"/>
  <c r="BA84" i="13"/>
  <c r="AZ84" i="13"/>
  <c r="AY84" i="13"/>
  <c r="AX84" i="13"/>
  <c r="AV84" i="13"/>
  <c r="AT84" i="13"/>
  <c r="AS84" i="13"/>
  <c r="AR84" i="13"/>
  <c r="AQ84" i="13"/>
  <c r="AP84" i="13"/>
  <c r="AN84" i="13"/>
  <c r="AL84" i="13"/>
  <c r="AK84" i="13"/>
  <c r="AJ84" i="13"/>
  <c r="AI84" i="13"/>
  <c r="AH84" i="13"/>
  <c r="AF84" i="13"/>
  <c r="AD84" i="13"/>
  <c r="AC84" i="13"/>
  <c r="AB84" i="13"/>
  <c r="AA84" i="13"/>
  <c r="Z84" i="13"/>
  <c r="X84" i="13"/>
  <c r="V84" i="13"/>
  <c r="U84" i="13"/>
  <c r="T84" i="13"/>
  <c r="S84" i="13"/>
  <c r="R84" i="13"/>
  <c r="P84" i="13"/>
  <c r="N84" i="13"/>
  <c r="M84" i="13"/>
  <c r="L84" i="13"/>
  <c r="K84" i="13"/>
  <c r="J84" i="13"/>
  <c r="H84" i="13"/>
  <c r="F84" i="13"/>
  <c r="BE84" i="13" s="1"/>
  <c r="BI83" i="13"/>
  <c r="BG83" i="13"/>
  <c r="BA83" i="13"/>
  <c r="AY83" i="13"/>
  <c r="AS83" i="13"/>
  <c r="AQ83" i="13"/>
  <c r="AK83" i="13"/>
  <c r="AI83" i="13"/>
  <c r="AC83" i="13"/>
  <c r="AA83" i="13"/>
  <c r="U83" i="13"/>
  <c r="S83" i="13"/>
  <c r="M83" i="13"/>
  <c r="K83" i="13"/>
  <c r="F83" i="13"/>
  <c r="AZ83" i="13" s="1"/>
  <c r="BJ82" i="13"/>
  <c r="BI82" i="13"/>
  <c r="BH82" i="13"/>
  <c r="BD82" i="13"/>
  <c r="BB82" i="13"/>
  <c r="BA82" i="13"/>
  <c r="AZ82" i="13"/>
  <c r="AV82" i="13"/>
  <c r="AT82" i="13"/>
  <c r="AS82" i="13"/>
  <c r="AR82" i="13"/>
  <c r="AN82" i="13"/>
  <c r="AL82" i="13"/>
  <c r="AK82" i="13"/>
  <c r="AJ82" i="13"/>
  <c r="AF82" i="13"/>
  <c r="AD82" i="13"/>
  <c r="AC82" i="13"/>
  <c r="AB82" i="13"/>
  <c r="X82" i="13"/>
  <c r="V82" i="13"/>
  <c r="U82" i="13"/>
  <c r="T82" i="13"/>
  <c r="P82" i="13"/>
  <c r="N82" i="13"/>
  <c r="M82" i="13"/>
  <c r="L82" i="13"/>
  <c r="H82" i="13"/>
  <c r="F82" i="13"/>
  <c r="BG82" i="13" s="1"/>
  <c r="BJ81" i="13"/>
  <c r="BI81" i="13"/>
  <c r="BE81" i="13"/>
  <c r="BB81" i="13"/>
  <c r="BA81" i="13"/>
  <c r="AW81" i="13"/>
  <c r="AT81" i="13"/>
  <c r="AS81" i="13"/>
  <c r="AO81" i="13"/>
  <c r="AL81" i="13"/>
  <c r="AK81" i="13"/>
  <c r="AG81" i="13"/>
  <c r="AD81" i="13"/>
  <c r="AC81" i="13"/>
  <c r="Y81" i="13"/>
  <c r="V81" i="13"/>
  <c r="U81" i="13"/>
  <c r="Q81" i="13"/>
  <c r="N81" i="13"/>
  <c r="M81" i="13"/>
  <c r="I81" i="13"/>
  <c r="F81" i="13"/>
  <c r="BK80" i="13"/>
  <c r="BJ80" i="13"/>
  <c r="BF80" i="13"/>
  <c r="BD80" i="13"/>
  <c r="BC80" i="13"/>
  <c r="BB80" i="13"/>
  <c r="AW80" i="13"/>
  <c r="AV80" i="13"/>
  <c r="AU80" i="13"/>
  <c r="AP80" i="13"/>
  <c r="AO80" i="13"/>
  <c r="AN80" i="13"/>
  <c r="AL80" i="13"/>
  <c r="AH80" i="13"/>
  <c r="AG80" i="13"/>
  <c r="AE80" i="13"/>
  <c r="AD80" i="13"/>
  <c r="Z80" i="13"/>
  <c r="X80" i="13"/>
  <c r="W80" i="13"/>
  <c r="V80" i="13"/>
  <c r="Q80" i="13"/>
  <c r="P80" i="13"/>
  <c r="O80" i="13"/>
  <c r="N80" i="13"/>
  <c r="J80" i="13"/>
  <c r="I80" i="13"/>
  <c r="H80" i="13"/>
  <c r="F80" i="13"/>
  <c r="AX80" i="13" s="1"/>
  <c r="BK79" i="13"/>
  <c r="BF79" i="13"/>
  <c r="BD79" i="13"/>
  <c r="BA79" i="13"/>
  <c r="AX79" i="13"/>
  <c r="AV79" i="13"/>
  <c r="AS79" i="13"/>
  <c r="AP79" i="13"/>
  <c r="AN79" i="13"/>
  <c r="AK79" i="13"/>
  <c r="AH79" i="13"/>
  <c r="AF79" i="13"/>
  <c r="AC79" i="13"/>
  <c r="Z79" i="13"/>
  <c r="X79" i="13"/>
  <c r="U79" i="13"/>
  <c r="R79" i="13"/>
  <c r="P79" i="13"/>
  <c r="M79" i="13"/>
  <c r="J79" i="13"/>
  <c r="H79" i="13"/>
  <c r="F79" i="13"/>
  <c r="BE79" i="13" s="1"/>
  <c r="BJ78" i="13"/>
  <c r="BH78" i="13"/>
  <c r="BG78" i="13"/>
  <c r="BF78" i="13"/>
  <c r="BE78" i="13"/>
  <c r="BD78" i="13"/>
  <c r="BB78" i="13"/>
  <c r="AZ78" i="13"/>
  <c r="AY78" i="13"/>
  <c r="AX78" i="13"/>
  <c r="AW78" i="13"/>
  <c r="AV78" i="13"/>
  <c r="AT78" i="13"/>
  <c r="AR78" i="13"/>
  <c r="AQ78" i="13"/>
  <c r="AP78" i="13"/>
  <c r="AO78" i="13"/>
  <c r="AN78" i="13"/>
  <c r="AL78" i="13"/>
  <c r="AJ78" i="13"/>
  <c r="AI78" i="13"/>
  <c r="AH78" i="13"/>
  <c r="AG78" i="13"/>
  <c r="AF78" i="13"/>
  <c r="AD78" i="13"/>
  <c r="AB78" i="13"/>
  <c r="AA78" i="13"/>
  <c r="Z78" i="13"/>
  <c r="Y78" i="13"/>
  <c r="X78" i="13"/>
  <c r="V78" i="13"/>
  <c r="T78" i="13"/>
  <c r="S78" i="13"/>
  <c r="R78" i="13"/>
  <c r="Q78" i="13"/>
  <c r="P78" i="13"/>
  <c r="N78" i="13"/>
  <c r="L78" i="13"/>
  <c r="K78" i="13"/>
  <c r="J78" i="13"/>
  <c r="I78" i="13"/>
  <c r="H78" i="13"/>
  <c r="F78" i="13"/>
  <c r="BK78" i="13" s="1"/>
  <c r="BK77" i="13"/>
  <c r="BI77" i="13"/>
  <c r="BG77" i="13"/>
  <c r="BF77" i="13"/>
  <c r="BE77" i="13"/>
  <c r="BA77" i="13"/>
  <c r="AZ77" i="13"/>
  <c r="AY77" i="13"/>
  <c r="AW77" i="13"/>
  <c r="AU77" i="13"/>
  <c r="AS77" i="13"/>
  <c r="AR77" i="13"/>
  <c r="AQ77" i="13"/>
  <c r="AP77" i="13"/>
  <c r="AO77" i="13"/>
  <c r="AK77" i="13"/>
  <c r="AJ77" i="13"/>
  <c r="AI77" i="13"/>
  <c r="AH77" i="13"/>
  <c r="AG77" i="13"/>
  <c r="AE77" i="13"/>
  <c r="AC77" i="13"/>
  <c r="AA77" i="13"/>
  <c r="Z77" i="13"/>
  <c r="Y77" i="13"/>
  <c r="W77" i="13"/>
  <c r="U77" i="13"/>
  <c r="T77" i="13"/>
  <c r="S77" i="13"/>
  <c r="Q77" i="13"/>
  <c r="O77" i="13"/>
  <c r="M77" i="13"/>
  <c r="L77" i="13"/>
  <c r="K77" i="13"/>
  <c r="J77" i="13"/>
  <c r="I77" i="13"/>
  <c r="F77" i="13"/>
  <c r="BC77" i="13" s="1"/>
  <c r="BJ76" i="13"/>
  <c r="BI76" i="13"/>
  <c r="BH76" i="13"/>
  <c r="BG76" i="13"/>
  <c r="BF76" i="13"/>
  <c r="BD76" i="13"/>
  <c r="BB76" i="13"/>
  <c r="BA76" i="13"/>
  <c r="AZ76" i="13"/>
  <c r="AY76" i="13"/>
  <c r="AX76" i="13"/>
  <c r="AV76" i="13"/>
  <c r="AT76" i="13"/>
  <c r="AS76" i="13"/>
  <c r="AR76" i="13"/>
  <c r="AQ76" i="13"/>
  <c r="AP76" i="13"/>
  <c r="AN76" i="13"/>
  <c r="AL76" i="13"/>
  <c r="AK76" i="13"/>
  <c r="AJ76" i="13"/>
  <c r="AI76" i="13"/>
  <c r="AH76" i="13"/>
  <c r="AF76" i="13"/>
  <c r="AD76" i="13"/>
  <c r="AC76" i="13"/>
  <c r="AB76" i="13"/>
  <c r="AA76" i="13"/>
  <c r="Z76" i="13"/>
  <c r="X76" i="13"/>
  <c r="V76" i="13"/>
  <c r="U76" i="13"/>
  <c r="T76" i="13"/>
  <c r="S76" i="13"/>
  <c r="R76" i="13"/>
  <c r="P76" i="13"/>
  <c r="N76" i="13"/>
  <c r="M76" i="13"/>
  <c r="L76" i="13"/>
  <c r="K76" i="13"/>
  <c r="J76" i="13"/>
  <c r="H76" i="13"/>
  <c r="F76" i="13"/>
  <c r="BE76" i="13" s="1"/>
  <c r="BJ75" i="13"/>
  <c r="BH75" i="13"/>
  <c r="BE75" i="13"/>
  <c r="BB75" i="13"/>
  <c r="AZ75" i="13"/>
  <c r="AW75" i="13"/>
  <c r="AT75" i="13"/>
  <c r="AR75" i="13"/>
  <c r="AO75" i="13"/>
  <c r="AL75" i="13"/>
  <c r="AJ75" i="13"/>
  <c r="AG75" i="13"/>
  <c r="AD75" i="13"/>
  <c r="AB75" i="13"/>
  <c r="Y75" i="13"/>
  <c r="V75" i="13"/>
  <c r="T75" i="13"/>
  <c r="Q75" i="13"/>
  <c r="N75" i="13"/>
  <c r="L75" i="13"/>
  <c r="I75" i="13"/>
  <c r="F75" i="13"/>
  <c r="BK74" i="13"/>
  <c r="BF74" i="13"/>
  <c r="BA74" i="13"/>
  <c r="AU74" i="13"/>
  <c r="AP74" i="13"/>
  <c r="AK74" i="13"/>
  <c r="AE74" i="13"/>
  <c r="Z74" i="13"/>
  <c r="W74" i="13"/>
  <c r="U74" i="13"/>
  <c r="O74" i="13"/>
  <c r="M74" i="13"/>
  <c r="J74" i="13"/>
  <c r="F74" i="13"/>
  <c r="BH74" i="13" s="1"/>
  <c r="BK73" i="13"/>
  <c r="BJ73" i="13"/>
  <c r="BG73" i="13"/>
  <c r="BE73" i="13"/>
  <c r="BD73" i="13"/>
  <c r="BB73" i="13"/>
  <c r="BA73" i="13"/>
  <c r="AY73" i="13"/>
  <c r="AV73" i="13"/>
  <c r="AU73" i="13"/>
  <c r="AT73" i="13"/>
  <c r="AQ73" i="13"/>
  <c r="AO73" i="13"/>
  <c r="AN73" i="13"/>
  <c r="AL73" i="13"/>
  <c r="AK73" i="13"/>
  <c r="AI73" i="13"/>
  <c r="AF73" i="13"/>
  <c r="AE73" i="13"/>
  <c r="AD73" i="13"/>
  <c r="AA73" i="13"/>
  <c r="Y73" i="13"/>
  <c r="X73" i="13"/>
  <c r="V73" i="13"/>
  <c r="U73" i="13"/>
  <c r="S73" i="13"/>
  <c r="P73" i="13"/>
  <c r="O73" i="13"/>
  <c r="N73" i="13"/>
  <c r="K73" i="13"/>
  <c r="I73" i="13"/>
  <c r="H73" i="13"/>
  <c r="F73" i="13"/>
  <c r="BK72" i="13"/>
  <c r="BJ72" i="13"/>
  <c r="BH72" i="13"/>
  <c r="BE72" i="13"/>
  <c r="BD72" i="13"/>
  <c r="BC72" i="13"/>
  <c r="BB72" i="13"/>
  <c r="AZ72" i="13"/>
  <c r="AX72" i="13"/>
  <c r="AW72" i="13"/>
  <c r="AU72" i="13"/>
  <c r="AT72" i="13"/>
  <c r="AR72" i="13"/>
  <c r="AQ72" i="13"/>
  <c r="AP72" i="13"/>
  <c r="AO72" i="13"/>
  <c r="AN72" i="13"/>
  <c r="AL72" i="13"/>
  <c r="AK72" i="13"/>
  <c r="AJ72" i="13"/>
  <c r="AI72" i="13"/>
  <c r="AH72" i="13"/>
  <c r="AG72" i="13"/>
  <c r="AF72" i="13"/>
  <c r="AD72" i="13"/>
  <c r="AC72" i="13"/>
  <c r="AB72" i="13"/>
  <c r="AA72" i="13"/>
  <c r="Z72" i="13"/>
  <c r="Y72" i="13"/>
  <c r="X72" i="13"/>
  <c r="V72" i="13"/>
  <c r="U72" i="13"/>
  <c r="T72" i="13"/>
  <c r="S72" i="13"/>
  <c r="R72" i="13"/>
  <c r="Q72" i="13"/>
  <c r="P72" i="13"/>
  <c r="N72" i="13"/>
  <c r="M72" i="13"/>
  <c r="L72" i="13"/>
  <c r="K72" i="13"/>
  <c r="J72" i="13"/>
  <c r="I72" i="13"/>
  <c r="H72" i="13"/>
  <c r="F72" i="13"/>
  <c r="BI71" i="13"/>
  <c r="BG71" i="13"/>
  <c r="BE71" i="13"/>
  <c r="BA71" i="13"/>
  <c r="AY71" i="13"/>
  <c r="AW71" i="13"/>
  <c r="AS71" i="13"/>
  <c r="AQ71" i="13"/>
  <c r="AO71" i="13"/>
  <c r="AK71" i="13"/>
  <c r="AI71" i="13"/>
  <c r="AG71" i="13"/>
  <c r="AC71" i="13"/>
  <c r="AA71" i="13"/>
  <c r="Y71" i="13"/>
  <c r="U71" i="13"/>
  <c r="S71" i="13"/>
  <c r="Q71" i="13"/>
  <c r="M71" i="13"/>
  <c r="K71" i="13"/>
  <c r="I71" i="13"/>
  <c r="F71" i="13"/>
  <c r="BD71" i="13" s="1"/>
  <c r="BJ70" i="13"/>
  <c r="BH70" i="13"/>
  <c r="BF70" i="13"/>
  <c r="BD70" i="13"/>
  <c r="BB70" i="13"/>
  <c r="AZ70" i="13"/>
  <c r="AX70" i="13"/>
  <c r="AV70" i="13"/>
  <c r="AT70" i="13"/>
  <c r="AR70" i="13"/>
  <c r="AP70" i="13"/>
  <c r="AN70" i="13"/>
  <c r="AL70" i="13"/>
  <c r="AJ70" i="13"/>
  <c r="AH70" i="13"/>
  <c r="AF70" i="13"/>
  <c r="AD70" i="13"/>
  <c r="AB70" i="13"/>
  <c r="AA70" i="13"/>
  <c r="Z70" i="13"/>
  <c r="X70" i="13"/>
  <c r="V70" i="13"/>
  <c r="T70" i="13"/>
  <c r="S70" i="13"/>
  <c r="R70" i="13"/>
  <c r="P70" i="13"/>
  <c r="N70" i="13"/>
  <c r="L70" i="13"/>
  <c r="K70" i="13"/>
  <c r="J70" i="13"/>
  <c r="H70" i="13"/>
  <c r="F70" i="13"/>
  <c r="BE70" i="13" s="1"/>
  <c r="BG69" i="13"/>
  <c r="AY69" i="13"/>
  <c r="AQ69" i="13"/>
  <c r="AI69" i="13"/>
  <c r="AA69" i="13"/>
  <c r="S69" i="13"/>
  <c r="K69" i="13"/>
  <c r="F69" i="13"/>
  <c r="BF69" i="13" s="1"/>
  <c r="BJ68" i="13"/>
  <c r="BI68" i="13"/>
  <c r="BH68" i="13"/>
  <c r="BF68" i="13"/>
  <c r="BE68" i="13"/>
  <c r="BD68" i="13"/>
  <c r="BB68" i="13"/>
  <c r="BA68" i="13"/>
  <c r="AZ68" i="13"/>
  <c r="AX68" i="13"/>
  <c r="AW68" i="13"/>
  <c r="AV68" i="13"/>
  <c r="AT68" i="13"/>
  <c r="AS68" i="13"/>
  <c r="AR68" i="13"/>
  <c r="AP68" i="13"/>
  <c r="AO68" i="13"/>
  <c r="AN68" i="13"/>
  <c r="AL68" i="13"/>
  <c r="AK68" i="13"/>
  <c r="AJ68" i="13"/>
  <c r="AH68" i="13"/>
  <c r="AG68" i="13"/>
  <c r="AF68" i="13"/>
  <c r="AD68" i="13"/>
  <c r="AC68" i="13"/>
  <c r="AB68" i="13"/>
  <c r="Z68" i="13"/>
  <c r="Y68" i="13"/>
  <c r="X68" i="13"/>
  <c r="V68" i="13"/>
  <c r="U68" i="13"/>
  <c r="T68" i="13"/>
  <c r="R68" i="13"/>
  <c r="Q68" i="13"/>
  <c r="P68" i="13"/>
  <c r="N68" i="13"/>
  <c r="M68" i="13"/>
  <c r="L68" i="13"/>
  <c r="J68" i="13"/>
  <c r="I68" i="13"/>
  <c r="H68" i="13"/>
  <c r="F68" i="13"/>
  <c r="BG68" i="13" s="1"/>
  <c r="BI67" i="13"/>
  <c r="BE67" i="13"/>
  <c r="BA67" i="13"/>
  <c r="AW67" i="13"/>
  <c r="AS67" i="13"/>
  <c r="AO67" i="13"/>
  <c r="AK67" i="13"/>
  <c r="AG67" i="13"/>
  <c r="AC67" i="13"/>
  <c r="Y67" i="13"/>
  <c r="U67" i="13"/>
  <c r="Q67" i="13"/>
  <c r="M67" i="13"/>
  <c r="I67" i="13"/>
  <c r="F67" i="13"/>
  <c r="BH67" i="13" s="1"/>
  <c r="BJ66" i="13"/>
  <c r="BH66" i="13"/>
  <c r="BF66" i="13"/>
  <c r="BD66" i="13"/>
  <c r="BB66" i="13"/>
  <c r="AZ66" i="13"/>
  <c r="AX66" i="13"/>
  <c r="AV66" i="13"/>
  <c r="AT66" i="13"/>
  <c r="AR66" i="13"/>
  <c r="AP66" i="13"/>
  <c r="AN66" i="13"/>
  <c r="AL66" i="13"/>
  <c r="AJ66" i="13"/>
  <c r="AH66" i="13"/>
  <c r="AF66" i="13"/>
  <c r="AD66" i="13"/>
  <c r="AB66" i="13"/>
  <c r="Z66" i="13"/>
  <c r="X66" i="13"/>
  <c r="V66" i="13"/>
  <c r="T66" i="13"/>
  <c r="R66" i="13"/>
  <c r="P66" i="13"/>
  <c r="N66" i="13"/>
  <c r="L66" i="13"/>
  <c r="J66" i="13"/>
  <c r="H66" i="13"/>
  <c r="F66" i="13"/>
  <c r="BI66" i="13" s="1"/>
  <c r="BG65" i="13"/>
  <c r="BC65" i="13"/>
  <c r="AA65" i="13"/>
  <c r="W65" i="13"/>
  <c r="F65" i="13"/>
  <c r="AI65" i="13" s="1"/>
  <c r="BJ64" i="13"/>
  <c r="BI64" i="13"/>
  <c r="BH64" i="13"/>
  <c r="BF64" i="13"/>
  <c r="BE64" i="13"/>
  <c r="BD64" i="13"/>
  <c r="BB64" i="13"/>
  <c r="BA64" i="13"/>
  <c r="AZ64" i="13"/>
  <c r="AY64" i="13"/>
  <c r="AX64" i="13"/>
  <c r="AW64" i="13"/>
  <c r="AV64" i="13"/>
  <c r="AT64" i="13"/>
  <c r="AS64" i="13"/>
  <c r="AR64" i="13"/>
  <c r="AQ64" i="13"/>
  <c r="AP64" i="13"/>
  <c r="AO64" i="13"/>
  <c r="AN64" i="13"/>
  <c r="AL64" i="13"/>
  <c r="AK64" i="13"/>
  <c r="AJ64" i="13"/>
  <c r="AI64" i="13"/>
  <c r="AH64" i="13"/>
  <c r="AG64" i="13"/>
  <c r="AF64" i="13"/>
  <c r="AD64" i="13"/>
  <c r="AC64" i="13"/>
  <c r="AB64" i="13"/>
  <c r="AA64" i="13"/>
  <c r="Z64" i="13"/>
  <c r="Y64" i="13"/>
  <c r="X64" i="13"/>
  <c r="V64" i="13"/>
  <c r="U64" i="13"/>
  <c r="T64" i="13"/>
  <c r="S64" i="13"/>
  <c r="R64" i="13"/>
  <c r="Q64" i="13"/>
  <c r="P64" i="13"/>
  <c r="N64" i="13"/>
  <c r="M64" i="13"/>
  <c r="L64" i="13"/>
  <c r="K64" i="13"/>
  <c r="J64" i="13"/>
  <c r="I64" i="13"/>
  <c r="H64" i="13"/>
  <c r="F64" i="13"/>
  <c r="BK64" i="13" s="1"/>
  <c r="BI63" i="13"/>
  <c r="BG63" i="13"/>
  <c r="BE63" i="13"/>
  <c r="BA63" i="13"/>
  <c r="AY63" i="13"/>
  <c r="AW63" i="13"/>
  <c r="AS63" i="13"/>
  <c r="AQ63" i="13"/>
  <c r="AO63" i="13"/>
  <c r="AK63" i="13"/>
  <c r="AI63" i="13"/>
  <c r="AG63" i="13"/>
  <c r="AC63" i="13"/>
  <c r="AA63" i="13"/>
  <c r="Y63" i="13"/>
  <c r="U63" i="13"/>
  <c r="S63" i="13"/>
  <c r="Q63" i="13"/>
  <c r="M63" i="13"/>
  <c r="K63" i="13"/>
  <c r="I63" i="13"/>
  <c r="F63" i="13"/>
  <c r="BD63" i="13" s="1"/>
  <c r="BJ62" i="13"/>
  <c r="BH62" i="13"/>
  <c r="BF62" i="13"/>
  <c r="BD62" i="13"/>
  <c r="BB62" i="13"/>
  <c r="AZ62" i="13"/>
  <c r="AX62" i="13"/>
  <c r="AV62" i="13"/>
  <c r="AT62" i="13"/>
  <c r="AR62" i="13"/>
  <c r="AP62" i="13"/>
  <c r="AN62" i="13"/>
  <c r="AL62" i="13"/>
  <c r="AJ62" i="13"/>
  <c r="AI62" i="13"/>
  <c r="AH62" i="13"/>
  <c r="AF62" i="13"/>
  <c r="AD62" i="13"/>
  <c r="AB62" i="13"/>
  <c r="AA62" i="13"/>
  <c r="Z62" i="13"/>
  <c r="X62" i="13"/>
  <c r="V62" i="13"/>
  <c r="T62" i="13"/>
  <c r="S62" i="13"/>
  <c r="R62" i="13"/>
  <c r="P62" i="13"/>
  <c r="N62" i="13"/>
  <c r="L62" i="13"/>
  <c r="K62" i="13"/>
  <c r="J62" i="13"/>
  <c r="H62" i="13"/>
  <c r="F62" i="13"/>
  <c r="BE62" i="13" s="1"/>
  <c r="BI61" i="13"/>
  <c r="BG61" i="13"/>
  <c r="BC61" i="13"/>
  <c r="BA61" i="13"/>
  <c r="AS61" i="13"/>
  <c r="AM61" i="13"/>
  <c r="AK61" i="13"/>
  <c r="AI61" i="13"/>
  <c r="AE61" i="13"/>
  <c r="Y61" i="13"/>
  <c r="U61" i="13"/>
  <c r="S61" i="13"/>
  <c r="Q61" i="13"/>
  <c r="O61" i="13"/>
  <c r="I61" i="13"/>
  <c r="F61" i="13"/>
  <c r="BJ60" i="13"/>
  <c r="BI60" i="13"/>
  <c r="BH60" i="13"/>
  <c r="BF60" i="13"/>
  <c r="BE60" i="13"/>
  <c r="BD60" i="13"/>
  <c r="BB60" i="13"/>
  <c r="BA60" i="13"/>
  <c r="AZ60" i="13"/>
  <c r="AX60" i="13"/>
  <c r="AW60" i="13"/>
  <c r="AV60" i="13"/>
  <c r="AT60" i="13"/>
  <c r="AS60" i="13"/>
  <c r="AR60" i="13"/>
  <c r="AP60" i="13"/>
  <c r="AO60" i="13"/>
  <c r="AN60" i="13"/>
  <c r="AL60" i="13"/>
  <c r="AK60" i="13"/>
  <c r="AJ60" i="13"/>
  <c r="AH60" i="13"/>
  <c r="AG60" i="13"/>
  <c r="AF60" i="13"/>
  <c r="AD60" i="13"/>
  <c r="AC60" i="13"/>
  <c r="AB60" i="13"/>
  <c r="Z60" i="13"/>
  <c r="Y60" i="13"/>
  <c r="X60" i="13"/>
  <c r="V60" i="13"/>
  <c r="U60" i="13"/>
  <c r="T60" i="13"/>
  <c r="R60" i="13"/>
  <c r="Q60" i="13"/>
  <c r="P60" i="13"/>
  <c r="N60" i="13"/>
  <c r="M60" i="13"/>
  <c r="L60" i="13"/>
  <c r="J60" i="13"/>
  <c r="I60" i="13"/>
  <c r="H60" i="13"/>
  <c r="F60" i="13"/>
  <c r="BG60" i="13" s="1"/>
  <c r="BK59" i="13"/>
  <c r="BE59" i="13"/>
  <c r="BA59" i="13"/>
  <c r="AY59" i="13"/>
  <c r="AW59" i="13"/>
  <c r="AU59" i="13"/>
  <c r="AO59" i="13"/>
  <c r="AK59" i="13"/>
  <c r="AI59" i="13"/>
  <c r="AG59" i="13"/>
  <c r="AE59" i="13"/>
  <c r="Y59" i="13"/>
  <c r="U59" i="13"/>
  <c r="S59" i="13"/>
  <c r="Q59" i="13"/>
  <c r="O59" i="13"/>
  <c r="I59" i="13"/>
  <c r="F59" i="13"/>
  <c r="BJ58" i="13"/>
  <c r="BH58" i="13"/>
  <c r="BB58" i="13"/>
  <c r="AV58" i="13"/>
  <c r="AU58" i="13"/>
  <c r="AN58" i="13"/>
  <c r="AJ58" i="13"/>
  <c r="AH58" i="13"/>
  <c r="AB58" i="13"/>
  <c r="W58" i="13"/>
  <c r="V58" i="13"/>
  <c r="O58" i="13"/>
  <c r="J58" i="13"/>
  <c r="H58" i="13"/>
  <c r="F58" i="13"/>
  <c r="BD58" i="13" s="1"/>
  <c r="BG57" i="13"/>
  <c r="BC57" i="13"/>
  <c r="BA57" i="13"/>
  <c r="AU57" i="13"/>
  <c r="AO57" i="13"/>
  <c r="AN57" i="13"/>
  <c r="AI57" i="13"/>
  <c r="AE57" i="13"/>
  <c r="AC57" i="13"/>
  <c r="X57" i="13"/>
  <c r="T57" i="13"/>
  <c r="S57" i="13"/>
  <c r="M57" i="13"/>
  <c r="I57" i="13"/>
  <c r="H57" i="13"/>
  <c r="F57" i="13"/>
  <c r="BK57" i="13" s="1"/>
  <c r="BJ56" i="13"/>
  <c r="BI56" i="13"/>
  <c r="BH56" i="13"/>
  <c r="BF56" i="13"/>
  <c r="BE56" i="13"/>
  <c r="BD56" i="13"/>
  <c r="BB56" i="13"/>
  <c r="BA56" i="13"/>
  <c r="AZ56" i="13"/>
  <c r="AX56" i="13"/>
  <c r="AW56" i="13"/>
  <c r="AV56" i="13"/>
  <c r="AT56" i="13"/>
  <c r="AS56" i="13"/>
  <c r="AR56" i="13"/>
  <c r="AQ56" i="13"/>
  <c r="AP56" i="13"/>
  <c r="AO56" i="13"/>
  <c r="AN56" i="13"/>
  <c r="AL56" i="13"/>
  <c r="AK56" i="13"/>
  <c r="AJ56" i="13"/>
  <c r="AI56" i="13"/>
  <c r="AH56" i="13"/>
  <c r="AG56" i="13"/>
  <c r="AF56" i="13"/>
  <c r="AD56" i="13"/>
  <c r="AC56" i="13"/>
  <c r="AB56" i="13"/>
  <c r="AA56" i="13"/>
  <c r="Z56" i="13"/>
  <c r="Y56" i="13"/>
  <c r="X56" i="13"/>
  <c r="V56" i="13"/>
  <c r="U56" i="13"/>
  <c r="T56" i="13"/>
  <c r="S56" i="13"/>
  <c r="R56" i="13"/>
  <c r="Q56" i="13"/>
  <c r="P56" i="13"/>
  <c r="N56" i="13"/>
  <c r="M56" i="13"/>
  <c r="L56" i="13"/>
  <c r="K56" i="13"/>
  <c r="J56" i="13"/>
  <c r="I56" i="13"/>
  <c r="H56" i="13"/>
  <c r="F56" i="13"/>
  <c r="BK56" i="13" s="1"/>
  <c r="BC55" i="13"/>
  <c r="AS55" i="13"/>
  <c r="AH55" i="13"/>
  <c r="W55" i="13"/>
  <c r="M55" i="13"/>
  <c r="F55" i="13"/>
  <c r="BG55" i="13" s="1"/>
  <c r="BG54" i="13"/>
  <c r="AV54" i="13"/>
  <c r="AL54" i="13"/>
  <c r="AA54" i="13"/>
  <c r="P54" i="13"/>
  <c r="F54" i="13"/>
  <c r="BK53" i="13"/>
  <c r="BI53" i="13"/>
  <c r="BE53" i="13"/>
  <c r="BC53" i="13"/>
  <c r="BA53" i="13"/>
  <c r="AZ53" i="13"/>
  <c r="AY53" i="13"/>
  <c r="AU53" i="13"/>
  <c r="AR53" i="13"/>
  <c r="AQ53" i="13"/>
  <c r="AO53" i="13"/>
  <c r="AN53" i="13"/>
  <c r="AJ53" i="13"/>
  <c r="AG53" i="13"/>
  <c r="AF53" i="13"/>
  <c r="AE53" i="13"/>
  <c r="AC53" i="13"/>
  <c r="Y53" i="13"/>
  <c r="W53" i="13"/>
  <c r="U53" i="13"/>
  <c r="T53" i="13"/>
  <c r="S53" i="13"/>
  <c r="O53" i="13"/>
  <c r="L53" i="13"/>
  <c r="K53" i="13"/>
  <c r="I53" i="13"/>
  <c r="H53" i="13"/>
  <c r="F53" i="13"/>
  <c r="BG53" i="13" s="1"/>
  <c r="BJ52" i="13"/>
  <c r="BI52" i="13"/>
  <c r="BH52" i="13"/>
  <c r="BF52" i="13"/>
  <c r="BE52" i="13"/>
  <c r="BD52" i="13"/>
  <c r="BB52" i="13"/>
  <c r="BA52" i="13"/>
  <c r="AZ52" i="13"/>
  <c r="AX52" i="13"/>
  <c r="AW52" i="13"/>
  <c r="AV52" i="13"/>
  <c r="AT52" i="13"/>
  <c r="AS52" i="13"/>
  <c r="AR52" i="13"/>
  <c r="AP52" i="13"/>
  <c r="AO52" i="13"/>
  <c r="AN52" i="13"/>
  <c r="AL52" i="13"/>
  <c r="AK52" i="13"/>
  <c r="AJ52" i="13"/>
  <c r="AH52" i="13"/>
  <c r="AG52" i="13"/>
  <c r="AF52" i="13"/>
  <c r="AD52" i="13"/>
  <c r="AC52" i="13"/>
  <c r="AB52" i="13"/>
  <c r="Z52" i="13"/>
  <c r="Y52" i="13"/>
  <c r="X52" i="13"/>
  <c r="V52" i="13"/>
  <c r="U52" i="13"/>
  <c r="T52" i="13"/>
  <c r="R52" i="13"/>
  <c r="Q52" i="13"/>
  <c r="P52" i="13"/>
  <c r="N52" i="13"/>
  <c r="M52" i="13"/>
  <c r="L52" i="13"/>
  <c r="J52" i="13"/>
  <c r="I52" i="13"/>
  <c r="H52" i="13"/>
  <c r="F52" i="13"/>
  <c r="BG52" i="13" s="1"/>
  <c r="BI51" i="13"/>
  <c r="R51" i="13"/>
  <c r="F51" i="13"/>
  <c r="BK50" i="13"/>
  <c r="BG50" i="13"/>
  <c r="BD50" i="13"/>
  <c r="BC50" i="13"/>
  <c r="BB50" i="13"/>
  <c r="AZ50" i="13"/>
  <c r="AV50" i="13"/>
  <c r="AT50" i="13"/>
  <c r="AR50" i="13"/>
  <c r="AQ50" i="13"/>
  <c r="AP50" i="13"/>
  <c r="AL50" i="13"/>
  <c r="AI50" i="13"/>
  <c r="AH50" i="13"/>
  <c r="AF50" i="13"/>
  <c r="AE50" i="13"/>
  <c r="AA50" i="13"/>
  <c r="X50" i="13"/>
  <c r="W50" i="13"/>
  <c r="V50" i="13"/>
  <c r="T50" i="13"/>
  <c r="P50" i="13"/>
  <c r="N50" i="13"/>
  <c r="L50" i="13"/>
  <c r="K50" i="13"/>
  <c r="J50" i="13"/>
  <c r="F50" i="13"/>
  <c r="BF50" i="13" s="1"/>
  <c r="BK49" i="13"/>
  <c r="BG49" i="13"/>
  <c r="BE49" i="13"/>
  <c r="AZ49" i="13"/>
  <c r="AV49" i="13"/>
  <c r="AU49" i="13"/>
  <c r="AO49" i="13"/>
  <c r="AK49" i="13"/>
  <c r="AJ49" i="13"/>
  <c r="AE49" i="13"/>
  <c r="AA49" i="13"/>
  <c r="Y49" i="13"/>
  <c r="T49" i="13"/>
  <c r="P49" i="13"/>
  <c r="O49" i="13"/>
  <c r="I49" i="13"/>
  <c r="F49" i="13"/>
  <c r="BJ48" i="13"/>
  <c r="BI48" i="13"/>
  <c r="BH48" i="13"/>
  <c r="BF48" i="13"/>
  <c r="BE48" i="13"/>
  <c r="BD48" i="13"/>
  <c r="BB48" i="13"/>
  <c r="BA48" i="13"/>
  <c r="AZ48" i="13"/>
  <c r="AX48" i="13"/>
  <c r="AW48" i="13"/>
  <c r="AV48" i="13"/>
  <c r="AT48" i="13"/>
  <c r="AS48" i="13"/>
  <c r="AR48" i="13"/>
  <c r="AP48" i="13"/>
  <c r="AO48" i="13"/>
  <c r="AN48" i="13"/>
  <c r="AL48" i="13"/>
  <c r="AK48" i="13"/>
  <c r="AJ48" i="13"/>
  <c r="AH48" i="13"/>
  <c r="AG48" i="13"/>
  <c r="AF48" i="13"/>
  <c r="AD48" i="13"/>
  <c r="AC48" i="13"/>
  <c r="AB48" i="13"/>
  <c r="AA48" i="13"/>
  <c r="Z48" i="13"/>
  <c r="Y48" i="13"/>
  <c r="X48" i="13"/>
  <c r="V48" i="13"/>
  <c r="U48" i="13"/>
  <c r="T48" i="13"/>
  <c r="S48" i="13"/>
  <c r="R48" i="13"/>
  <c r="Q48" i="13"/>
  <c r="P48" i="13"/>
  <c r="N48" i="13"/>
  <c r="M48" i="13"/>
  <c r="L48" i="13"/>
  <c r="K48" i="13"/>
  <c r="J48" i="13"/>
  <c r="I48" i="13"/>
  <c r="H48" i="13"/>
  <c r="F48" i="13"/>
  <c r="BK48" i="13" s="1"/>
  <c r="BG47" i="13"/>
  <c r="AW47" i="13"/>
  <c r="AL47" i="13"/>
  <c r="AA47" i="13"/>
  <c r="Q47" i="13"/>
  <c r="F47" i="13"/>
  <c r="BK46" i="13"/>
  <c r="BJ46" i="13"/>
  <c r="BG46" i="13"/>
  <c r="BF46" i="13"/>
  <c r="BC46" i="13"/>
  <c r="BB46" i="13"/>
  <c r="AZ46" i="13"/>
  <c r="AY46" i="13"/>
  <c r="AV46" i="13"/>
  <c r="AU46" i="13"/>
  <c r="AR46" i="13"/>
  <c r="AQ46" i="13"/>
  <c r="AP46" i="13"/>
  <c r="AN46" i="13"/>
  <c r="AL46" i="13"/>
  <c r="AJ46" i="13"/>
  <c r="AI46" i="13"/>
  <c r="AH46" i="13"/>
  <c r="AF46" i="13"/>
  <c r="AE46" i="13"/>
  <c r="AD46" i="13"/>
  <c r="AA46" i="13"/>
  <c r="Z46" i="13"/>
  <c r="X46" i="13"/>
  <c r="W46" i="13"/>
  <c r="V46" i="13"/>
  <c r="T46" i="13"/>
  <c r="S46" i="13"/>
  <c r="P46" i="13"/>
  <c r="O46" i="13"/>
  <c r="N46" i="13"/>
  <c r="L46" i="13"/>
  <c r="K46" i="13"/>
  <c r="J46" i="13"/>
  <c r="H46" i="13"/>
  <c r="F46" i="13"/>
  <c r="BD46" i="13" s="1"/>
  <c r="BI45" i="13"/>
  <c r="BE45" i="13"/>
  <c r="BD45" i="13"/>
  <c r="AY45" i="13"/>
  <c r="AU45" i="13"/>
  <c r="AS45" i="13"/>
  <c r="AN45" i="13"/>
  <c r="AK45" i="13"/>
  <c r="AJ45" i="13"/>
  <c r="AE45" i="13"/>
  <c r="AB45" i="13"/>
  <c r="AA45" i="13"/>
  <c r="V45" i="13"/>
  <c r="S45" i="13"/>
  <c r="Q45" i="13"/>
  <c r="M45" i="13"/>
  <c r="K45" i="13"/>
  <c r="I45" i="13"/>
  <c r="H45" i="13"/>
  <c r="F45" i="13"/>
  <c r="BA45" i="13" s="1"/>
  <c r="BJ44" i="13"/>
  <c r="BI44" i="13"/>
  <c r="BG44" i="13"/>
  <c r="BF44" i="13"/>
  <c r="BE44" i="13"/>
  <c r="BD44" i="13"/>
  <c r="BB44" i="13"/>
  <c r="BA44" i="13"/>
  <c r="AY44" i="13"/>
  <c r="AX44" i="13"/>
  <c r="AW44" i="13"/>
  <c r="AV44" i="13"/>
  <c r="AT44" i="13"/>
  <c r="AS44" i="13"/>
  <c r="AQ44" i="13"/>
  <c r="AP44" i="13"/>
  <c r="AO44" i="13"/>
  <c r="AN44" i="13"/>
  <c r="AL44" i="13"/>
  <c r="AK44" i="13"/>
  <c r="AJ44" i="13"/>
  <c r="AI44" i="13"/>
  <c r="AH44" i="13"/>
  <c r="AG44" i="13"/>
  <c r="AF44" i="13"/>
  <c r="AD44" i="13"/>
  <c r="AC44" i="13"/>
  <c r="AB44" i="13"/>
  <c r="AA44" i="13"/>
  <c r="Z44" i="13"/>
  <c r="Y44" i="13"/>
  <c r="X44" i="13"/>
  <c r="V44" i="13"/>
  <c r="U44" i="13"/>
  <c r="T44" i="13"/>
  <c r="S44" i="13"/>
  <c r="R44" i="13"/>
  <c r="Q44" i="13"/>
  <c r="P44" i="13"/>
  <c r="N44" i="13"/>
  <c r="M44" i="13"/>
  <c r="L44" i="13"/>
  <c r="K44" i="13"/>
  <c r="J44" i="13"/>
  <c r="I44" i="13"/>
  <c r="H44" i="13"/>
  <c r="F44" i="13"/>
  <c r="BK44" i="13" s="1"/>
  <c r="BJ43" i="13"/>
  <c r="BH43" i="13"/>
  <c r="BG43" i="13"/>
  <c r="BF43" i="13"/>
  <c r="BE43" i="13"/>
  <c r="BB43" i="13"/>
  <c r="AZ43" i="13"/>
  <c r="AY43" i="13"/>
  <c r="AX43" i="13"/>
  <c r="AW43" i="13"/>
  <c r="AT43" i="13"/>
  <c r="AR43" i="13"/>
  <c r="AQ43" i="13"/>
  <c r="AP43" i="13"/>
  <c r="AO43" i="13"/>
  <c r="AL43" i="13"/>
  <c r="AJ43" i="13"/>
  <c r="AI43" i="13"/>
  <c r="AH43" i="13"/>
  <c r="AG43" i="13"/>
  <c r="AD43" i="13"/>
  <c r="AB43" i="13"/>
  <c r="AA43" i="13"/>
  <c r="Z43" i="13"/>
  <c r="Y43" i="13"/>
  <c r="V43" i="13"/>
  <c r="T43" i="13"/>
  <c r="S43" i="13"/>
  <c r="R43" i="13"/>
  <c r="Q43" i="13"/>
  <c r="N43" i="13"/>
  <c r="L43" i="13"/>
  <c r="K43" i="13"/>
  <c r="J43" i="13"/>
  <c r="I43" i="13"/>
  <c r="F43" i="13"/>
  <c r="BD43" i="13" s="1"/>
  <c r="BG42" i="13"/>
  <c r="AY42" i="13"/>
  <c r="AQ42" i="13"/>
  <c r="AI42" i="13"/>
  <c r="AA42" i="13"/>
  <c r="S42" i="13"/>
  <c r="K42" i="13"/>
  <c r="F42" i="13"/>
  <c r="BF42" i="13" s="1"/>
  <c r="BJ41" i="13"/>
  <c r="BI41" i="13"/>
  <c r="BH41" i="13"/>
  <c r="BG41" i="13"/>
  <c r="BE41" i="13"/>
  <c r="BD41" i="13"/>
  <c r="BB41" i="13"/>
  <c r="BA41" i="13"/>
  <c r="AZ41" i="13"/>
  <c r="AY41" i="13"/>
  <c r="AW41" i="13"/>
  <c r="AV41" i="13"/>
  <c r="AT41" i="13"/>
  <c r="AS41" i="13"/>
  <c r="AR41" i="13"/>
  <c r="AQ41" i="13"/>
  <c r="AO41" i="13"/>
  <c r="AN41" i="13"/>
  <c r="AL41" i="13"/>
  <c r="AK41" i="13"/>
  <c r="AJ41" i="13"/>
  <c r="AI41" i="13"/>
  <c r="AG41" i="13"/>
  <c r="AF41" i="13"/>
  <c r="AD41" i="13"/>
  <c r="AC41" i="13"/>
  <c r="AB41" i="13"/>
  <c r="AA41" i="13"/>
  <c r="Y41" i="13"/>
  <c r="X41" i="13"/>
  <c r="V41" i="13"/>
  <c r="U41" i="13"/>
  <c r="T41" i="13"/>
  <c r="S41" i="13"/>
  <c r="Q41" i="13"/>
  <c r="P41" i="13"/>
  <c r="N41" i="13"/>
  <c r="M41" i="13"/>
  <c r="L41" i="13"/>
  <c r="K41" i="13"/>
  <c r="I41" i="13"/>
  <c r="H41" i="13"/>
  <c r="F41" i="13"/>
  <c r="BF41" i="13" s="1"/>
  <c r="BJ40" i="13"/>
  <c r="BI40" i="13"/>
  <c r="BE40" i="13"/>
  <c r="BB40" i="13"/>
  <c r="BA40" i="13"/>
  <c r="AW40" i="13"/>
  <c r="AT40" i="13"/>
  <c r="AS40" i="13"/>
  <c r="AO40" i="13"/>
  <c r="AL40" i="13"/>
  <c r="AK40" i="13"/>
  <c r="AG40" i="13"/>
  <c r="AD40" i="13"/>
  <c r="AC40" i="13"/>
  <c r="Y40" i="13"/>
  <c r="V40" i="13"/>
  <c r="U40" i="13"/>
  <c r="Q40" i="13"/>
  <c r="N40" i="13"/>
  <c r="M40" i="13"/>
  <c r="I40" i="13"/>
  <c r="F40" i="13"/>
  <c r="BH40" i="13" s="1"/>
  <c r="F39" i="13"/>
  <c r="BI39" i="13" s="1"/>
  <c r="F38" i="13"/>
  <c r="BH37" i="13"/>
  <c r="BE37" i="13"/>
  <c r="BD37" i="13"/>
  <c r="AZ37" i="13"/>
  <c r="AX37" i="13"/>
  <c r="AW37" i="13"/>
  <c r="AV37" i="13"/>
  <c r="AR37" i="13"/>
  <c r="AP37" i="13"/>
  <c r="AO37" i="13"/>
  <c r="AN37" i="13"/>
  <c r="AJ37" i="13"/>
  <c r="AH37" i="13"/>
  <c r="AG37" i="13"/>
  <c r="AF37" i="13"/>
  <c r="AB37" i="13"/>
  <c r="Z37" i="13"/>
  <c r="Y37" i="13"/>
  <c r="X37" i="13"/>
  <c r="T37" i="13"/>
  <c r="R37" i="13"/>
  <c r="Q37" i="13"/>
  <c r="P37" i="13"/>
  <c r="L37" i="13"/>
  <c r="J37" i="13"/>
  <c r="I37" i="13"/>
  <c r="H37" i="13"/>
  <c r="F37" i="13"/>
  <c r="BK37" i="13" s="1"/>
  <c r="BJ36" i="13"/>
  <c r="BI36" i="13"/>
  <c r="BG36" i="13"/>
  <c r="BF36" i="13"/>
  <c r="BE36" i="13"/>
  <c r="BD36" i="13"/>
  <c r="BB36" i="13"/>
  <c r="BA36" i="13"/>
  <c r="AY36" i="13"/>
  <c r="AX36" i="13"/>
  <c r="AW36" i="13"/>
  <c r="AV36" i="13"/>
  <c r="AT36" i="13"/>
  <c r="AS36" i="13"/>
  <c r="AQ36" i="13"/>
  <c r="AP36" i="13"/>
  <c r="AO36" i="13"/>
  <c r="AN36" i="13"/>
  <c r="AL36" i="13"/>
  <c r="AK36" i="13"/>
  <c r="AI36" i="13"/>
  <c r="AH36" i="13"/>
  <c r="AG36" i="13"/>
  <c r="AF36" i="13"/>
  <c r="AD36" i="13"/>
  <c r="AC36" i="13"/>
  <c r="AA36" i="13"/>
  <c r="Z36" i="13"/>
  <c r="Y36" i="13"/>
  <c r="X36" i="13"/>
  <c r="V36" i="13"/>
  <c r="U36" i="13"/>
  <c r="S36" i="13"/>
  <c r="R36" i="13"/>
  <c r="Q36" i="13"/>
  <c r="P36" i="13"/>
  <c r="N36" i="13"/>
  <c r="M36" i="13"/>
  <c r="L36" i="13"/>
  <c r="K36" i="13"/>
  <c r="J36" i="13"/>
  <c r="I36" i="13"/>
  <c r="H36" i="13"/>
  <c r="F36" i="13"/>
  <c r="BK36" i="13" s="1"/>
  <c r="BJ35" i="13"/>
  <c r="BH35" i="13"/>
  <c r="BG35" i="13"/>
  <c r="BF35" i="13"/>
  <c r="BE35" i="13"/>
  <c r="BB35" i="13"/>
  <c r="AZ35" i="13"/>
  <c r="AY35" i="13"/>
  <c r="AX35" i="13"/>
  <c r="AW35" i="13"/>
  <c r="AT35" i="13"/>
  <c r="AR35" i="13"/>
  <c r="AQ35" i="13"/>
  <c r="AP35" i="13"/>
  <c r="AO35" i="13"/>
  <c r="AL35" i="13"/>
  <c r="AJ35" i="13"/>
  <c r="AI35" i="13"/>
  <c r="AH35" i="13"/>
  <c r="AG35" i="13"/>
  <c r="AD35" i="13"/>
  <c r="AB35" i="13"/>
  <c r="AA35" i="13"/>
  <c r="Z35" i="13"/>
  <c r="Y35" i="13"/>
  <c r="V35" i="13"/>
  <c r="T35" i="13"/>
  <c r="S35" i="13"/>
  <c r="R35" i="13"/>
  <c r="Q35" i="13"/>
  <c r="N35" i="13"/>
  <c r="L35" i="13"/>
  <c r="K35" i="13"/>
  <c r="J35" i="13"/>
  <c r="I35" i="13"/>
  <c r="F35" i="13"/>
  <c r="BD35" i="13" s="1"/>
  <c r="AU34" i="13"/>
  <c r="AI34" i="13"/>
  <c r="F34" i="13"/>
  <c r="AA34" i="13" s="1"/>
  <c r="BJ33" i="13"/>
  <c r="BI33" i="13"/>
  <c r="BH33" i="13"/>
  <c r="BG33" i="13"/>
  <c r="BE33" i="13"/>
  <c r="BD33" i="13"/>
  <c r="BB33" i="13"/>
  <c r="BA33" i="13"/>
  <c r="AZ33" i="13"/>
  <c r="AY33" i="13"/>
  <c r="AW33" i="13"/>
  <c r="AV33" i="13"/>
  <c r="AT33" i="13"/>
  <c r="AS33" i="13"/>
  <c r="AR33" i="13"/>
  <c r="AQ33" i="13"/>
  <c r="AO33" i="13"/>
  <c r="AN33" i="13"/>
  <c r="AL33" i="13"/>
  <c r="AK33" i="13"/>
  <c r="AJ33" i="13"/>
  <c r="AI33" i="13"/>
  <c r="AG33" i="13"/>
  <c r="AF33" i="13"/>
  <c r="AD33" i="13"/>
  <c r="AC33" i="13"/>
  <c r="AB33" i="13"/>
  <c r="AA33" i="13"/>
  <c r="Y33" i="13"/>
  <c r="X33" i="13"/>
  <c r="V33" i="13"/>
  <c r="U33" i="13"/>
  <c r="T33" i="13"/>
  <c r="S33" i="13"/>
  <c r="Q33" i="13"/>
  <c r="P33" i="13"/>
  <c r="N33" i="13"/>
  <c r="M33" i="13"/>
  <c r="L33" i="13"/>
  <c r="K33" i="13"/>
  <c r="I33" i="13"/>
  <c r="H33" i="13"/>
  <c r="F33" i="13"/>
  <c r="BF33" i="13" s="1"/>
  <c r="BE32" i="13"/>
  <c r="BA32" i="13"/>
  <c r="AW32" i="13"/>
  <c r="AT32" i="13"/>
  <c r="AK32" i="13"/>
  <c r="AE32" i="13"/>
  <c r="AD32" i="13"/>
  <c r="AC32" i="13"/>
  <c r="U32" i="13"/>
  <c r="O32" i="13"/>
  <c r="N32" i="13"/>
  <c r="M32" i="13"/>
  <c r="F32" i="13"/>
  <c r="BI32" i="13" s="1"/>
  <c r="BJ31" i="13"/>
  <c r="AT31" i="13"/>
  <c r="AD31" i="13"/>
  <c r="N31" i="13"/>
  <c r="F31" i="13"/>
  <c r="BB31" i="13" s="1"/>
  <c r="BC30" i="13"/>
  <c r="F30" i="13"/>
  <c r="AM30" i="13" s="1"/>
  <c r="BE29" i="13"/>
  <c r="BD29" i="13"/>
  <c r="AV29" i="13"/>
  <c r="AP29" i="13"/>
  <c r="AO29" i="13"/>
  <c r="AH29" i="13"/>
  <c r="AE29" i="13"/>
  <c r="AB29" i="13"/>
  <c r="W29" i="13"/>
  <c r="Q29" i="13"/>
  <c r="P29" i="13"/>
  <c r="I29" i="13"/>
  <c r="F29" i="13"/>
  <c r="BJ28" i="13"/>
  <c r="BI28" i="13"/>
  <c r="BG28" i="13"/>
  <c r="BF28" i="13"/>
  <c r="BE28" i="13"/>
  <c r="BD28" i="13"/>
  <c r="BB28" i="13"/>
  <c r="BA28" i="13"/>
  <c r="AY28" i="13"/>
  <c r="AX28" i="13"/>
  <c r="AW28" i="13"/>
  <c r="AV28" i="13"/>
  <c r="AT28" i="13"/>
  <c r="AS28" i="13"/>
  <c r="AQ28" i="13"/>
  <c r="AP28" i="13"/>
  <c r="AO28" i="13"/>
  <c r="AN28" i="13"/>
  <c r="AL28" i="13"/>
  <c r="AK28" i="13"/>
  <c r="AI28" i="13"/>
  <c r="AH28" i="13"/>
  <c r="AG28" i="13"/>
  <c r="AF28" i="13"/>
  <c r="AD28" i="13"/>
  <c r="AC28" i="13"/>
  <c r="AA28" i="13"/>
  <c r="Z28" i="13"/>
  <c r="Y28" i="13"/>
  <c r="X28" i="13"/>
  <c r="V28" i="13"/>
  <c r="U28" i="13"/>
  <c r="S28" i="13"/>
  <c r="R28" i="13"/>
  <c r="Q28" i="13"/>
  <c r="P28" i="13"/>
  <c r="N28" i="13"/>
  <c r="M28" i="13"/>
  <c r="K28" i="13"/>
  <c r="J28" i="13"/>
  <c r="I28" i="13"/>
  <c r="H28" i="13"/>
  <c r="F28" i="13"/>
  <c r="BK28" i="13" s="1"/>
  <c r="BJ27" i="13"/>
  <c r="BG27" i="13"/>
  <c r="BF27" i="13"/>
  <c r="BE27" i="13"/>
  <c r="BC27" i="13"/>
  <c r="BB27" i="13"/>
  <c r="AY27" i="13"/>
  <c r="AW27" i="13"/>
  <c r="AU27" i="13"/>
  <c r="AT27" i="13"/>
  <c r="AR27" i="13"/>
  <c r="AQ27" i="13"/>
  <c r="AO27" i="13"/>
  <c r="AL27" i="13"/>
  <c r="AJ27" i="13"/>
  <c r="AI27" i="13"/>
  <c r="AH27" i="13"/>
  <c r="AG27" i="13"/>
  <c r="AD27" i="13"/>
  <c r="AA27" i="13"/>
  <c r="Z27" i="13"/>
  <c r="Y27" i="13"/>
  <c r="W27" i="13"/>
  <c r="V27" i="13"/>
  <c r="S27" i="13"/>
  <c r="Q27" i="13"/>
  <c r="O27" i="13"/>
  <c r="N27" i="13"/>
  <c r="L27" i="13"/>
  <c r="K27" i="13"/>
  <c r="I27" i="13"/>
  <c r="F27" i="13"/>
  <c r="BK26" i="13"/>
  <c r="BG26" i="13"/>
  <c r="BF26" i="13"/>
  <c r="AZ26" i="13"/>
  <c r="AV26" i="13"/>
  <c r="AU26" i="13"/>
  <c r="AP26" i="13"/>
  <c r="AK26" i="13"/>
  <c r="AJ26" i="13"/>
  <c r="AE26" i="13"/>
  <c r="AA26" i="13"/>
  <c r="Z26" i="13"/>
  <c r="T26" i="13"/>
  <c r="P26" i="13"/>
  <c r="O26" i="13"/>
  <c r="J26" i="13"/>
  <c r="F26" i="13"/>
  <c r="BJ25" i="13"/>
  <c r="BI25" i="13"/>
  <c r="BH25" i="13"/>
  <c r="BG25" i="13"/>
  <c r="BE25" i="13"/>
  <c r="BD25" i="13"/>
  <c r="BB25" i="13"/>
  <c r="BA25" i="13"/>
  <c r="AZ25" i="13"/>
  <c r="AY25" i="13"/>
  <c r="AW25" i="13"/>
  <c r="AV25" i="13"/>
  <c r="AT25" i="13"/>
  <c r="AS25" i="13"/>
  <c r="AR25" i="13"/>
  <c r="AQ25" i="13"/>
  <c r="AO25" i="13"/>
  <c r="AN25" i="13"/>
  <c r="AL25" i="13"/>
  <c r="AK25" i="13"/>
  <c r="AJ25" i="13"/>
  <c r="AI25" i="13"/>
  <c r="AG25" i="13"/>
  <c r="AF25" i="13"/>
  <c r="AD25" i="13"/>
  <c r="AC25" i="13"/>
  <c r="AB25" i="13"/>
  <c r="AA25" i="13"/>
  <c r="Y25" i="13"/>
  <c r="X25" i="13"/>
  <c r="V25" i="13"/>
  <c r="U25" i="13"/>
  <c r="T25" i="13"/>
  <c r="S25" i="13"/>
  <c r="Q25" i="13"/>
  <c r="P25" i="13"/>
  <c r="N25" i="13"/>
  <c r="M25" i="13"/>
  <c r="L25" i="13"/>
  <c r="K25" i="13"/>
  <c r="I25" i="13"/>
  <c r="H25" i="13"/>
  <c r="F25" i="13"/>
  <c r="BF25" i="13" s="1"/>
  <c r="BI24" i="13"/>
  <c r="AC24" i="13"/>
  <c r="F24" i="13"/>
  <c r="AX24" i="13" s="1"/>
  <c r="BB23" i="13"/>
  <c r="AQ23" i="13"/>
  <c r="AF23" i="13"/>
  <c r="V23" i="13"/>
  <c r="K23" i="13"/>
  <c r="F23" i="13"/>
  <c r="BG23" i="13" s="1"/>
  <c r="BK22" i="13"/>
  <c r="BE22" i="13"/>
  <c r="BB22" i="13"/>
  <c r="BA22" i="13"/>
  <c r="AW22" i="13"/>
  <c r="AT22" i="13"/>
  <c r="AS22" i="13"/>
  <c r="AO22" i="13"/>
  <c r="AL22" i="13"/>
  <c r="AK22" i="13"/>
  <c r="AG22" i="13"/>
  <c r="AD22" i="13"/>
  <c r="AC22" i="13"/>
  <c r="Y22" i="13"/>
  <c r="V22" i="13"/>
  <c r="U22" i="13"/>
  <c r="Q22" i="13"/>
  <c r="N22" i="13"/>
  <c r="M22" i="13"/>
  <c r="I22" i="13"/>
  <c r="F22" i="13"/>
  <c r="BF21" i="13"/>
  <c r="AX21" i="13"/>
  <c r="AP21" i="13"/>
  <c r="AH21" i="13"/>
  <c r="Z21" i="13"/>
  <c r="R21" i="13"/>
  <c r="J21" i="13"/>
  <c r="F21" i="13"/>
  <c r="BK21" i="13" s="1"/>
  <c r="BG20" i="13"/>
  <c r="AY20" i="13"/>
  <c r="AQ20" i="13"/>
  <c r="AI20" i="13"/>
  <c r="AA20" i="13"/>
  <c r="S20" i="13"/>
  <c r="K20" i="13"/>
  <c r="F20" i="13"/>
  <c r="BD20" i="13" s="1"/>
  <c r="BJ19" i="13"/>
  <c r="BH19" i="13"/>
  <c r="BG19" i="13"/>
  <c r="BF19" i="13"/>
  <c r="BE19" i="13"/>
  <c r="BD19" i="13"/>
  <c r="BB19" i="13"/>
  <c r="AZ19" i="13"/>
  <c r="AY19" i="13"/>
  <c r="AX19" i="13"/>
  <c r="AW19" i="13"/>
  <c r="AV19" i="13"/>
  <c r="AT19" i="13"/>
  <c r="AR19" i="13"/>
  <c r="AQ19" i="13"/>
  <c r="AP19" i="13"/>
  <c r="AO19" i="13"/>
  <c r="AN19" i="13"/>
  <c r="AL19" i="13"/>
  <c r="AJ19" i="13"/>
  <c r="AI19" i="13"/>
  <c r="AH19" i="13"/>
  <c r="AG19" i="13"/>
  <c r="AF19" i="13"/>
  <c r="AD19" i="13"/>
  <c r="AB19" i="13"/>
  <c r="AA19" i="13"/>
  <c r="Z19" i="13"/>
  <c r="Y19" i="13"/>
  <c r="X19" i="13"/>
  <c r="V19" i="13"/>
  <c r="T19" i="13"/>
  <c r="S19" i="13"/>
  <c r="R19" i="13"/>
  <c r="Q19" i="13"/>
  <c r="P19" i="13"/>
  <c r="N19" i="13"/>
  <c r="L19" i="13"/>
  <c r="K19" i="13"/>
  <c r="J19" i="13"/>
  <c r="I19" i="13"/>
  <c r="H19" i="13"/>
  <c r="F19" i="13"/>
  <c r="BK19" i="13" s="1"/>
  <c r="BI18" i="13"/>
  <c r="BG18" i="13"/>
  <c r="BF18" i="13"/>
  <c r="BE18" i="13"/>
  <c r="BA18" i="13"/>
  <c r="AY18" i="13"/>
  <c r="AX18" i="13"/>
  <c r="AW18" i="13"/>
  <c r="AS18" i="13"/>
  <c r="AQ18" i="13"/>
  <c r="AP18" i="13"/>
  <c r="AO18" i="13"/>
  <c r="AK18" i="13"/>
  <c r="AI18" i="13"/>
  <c r="AH18" i="13"/>
  <c r="AG18" i="13"/>
  <c r="AC18" i="13"/>
  <c r="AA18" i="13"/>
  <c r="Z18" i="13"/>
  <c r="Y18" i="13"/>
  <c r="U18" i="13"/>
  <c r="S18" i="13"/>
  <c r="R18" i="13"/>
  <c r="Q18" i="13"/>
  <c r="M18" i="13"/>
  <c r="K18" i="13"/>
  <c r="J18" i="13"/>
  <c r="I18" i="13"/>
  <c r="F18" i="13"/>
  <c r="BD18" i="13" s="1"/>
  <c r="BJ17" i="13"/>
  <c r="BI17" i="13"/>
  <c r="BH17" i="13"/>
  <c r="BG17" i="13"/>
  <c r="BF17" i="13"/>
  <c r="BD17" i="13"/>
  <c r="BB17" i="13"/>
  <c r="BA17" i="13"/>
  <c r="AZ17" i="13"/>
  <c r="AY17" i="13"/>
  <c r="AX17" i="13"/>
  <c r="AV17" i="13"/>
  <c r="AT17" i="13"/>
  <c r="AS17" i="13"/>
  <c r="AR17" i="13"/>
  <c r="AQ17" i="13"/>
  <c r="AP17" i="13"/>
  <c r="AN17" i="13"/>
  <c r="AL17" i="13"/>
  <c r="AK17" i="13"/>
  <c r="AJ17" i="13"/>
  <c r="AI17" i="13"/>
  <c r="AH17" i="13"/>
  <c r="AF17" i="13"/>
  <c r="AD17" i="13"/>
  <c r="AC17" i="13"/>
  <c r="AB17" i="13"/>
  <c r="AA17" i="13"/>
  <c r="Z17" i="13"/>
  <c r="X17" i="13"/>
  <c r="V17" i="13"/>
  <c r="U17" i="13"/>
  <c r="T17" i="13"/>
  <c r="S17" i="13"/>
  <c r="R17" i="13"/>
  <c r="P17" i="13"/>
  <c r="N17" i="13"/>
  <c r="M17" i="13"/>
  <c r="L17" i="13"/>
  <c r="K17" i="13"/>
  <c r="J17" i="13"/>
  <c r="H17" i="13"/>
  <c r="F17" i="13"/>
  <c r="BE17" i="13" s="1"/>
  <c r="BH16" i="13"/>
  <c r="BG16" i="13"/>
  <c r="AZ16" i="13"/>
  <c r="AR16" i="13"/>
  <c r="AM16" i="13"/>
  <c r="AJ16" i="13"/>
  <c r="AE16" i="13"/>
  <c r="W16" i="13"/>
  <c r="S16" i="13"/>
  <c r="O16" i="13"/>
  <c r="K16" i="13"/>
  <c r="F16" i="13"/>
  <c r="AU16" i="13" s="1"/>
  <c r="BJ15" i="13"/>
  <c r="BI15" i="13"/>
  <c r="BH15" i="13"/>
  <c r="BD15" i="13"/>
  <c r="BB15" i="13"/>
  <c r="BA15" i="13"/>
  <c r="AZ15" i="13"/>
  <c r="AX15" i="13"/>
  <c r="AV15" i="13"/>
  <c r="AT15" i="13"/>
  <c r="AS15" i="13"/>
  <c r="AR15" i="13"/>
  <c r="AP15" i="13"/>
  <c r="AN15" i="13"/>
  <c r="AL15" i="13"/>
  <c r="AK15" i="13"/>
  <c r="AJ15" i="13"/>
  <c r="AH15" i="13"/>
  <c r="AF15" i="13"/>
  <c r="AD15" i="13"/>
  <c r="AC15" i="13"/>
  <c r="AB15" i="13"/>
  <c r="Z15" i="13"/>
  <c r="X15" i="13"/>
  <c r="V15" i="13"/>
  <c r="U15" i="13"/>
  <c r="T15" i="13"/>
  <c r="R15" i="13"/>
  <c r="P15" i="13"/>
  <c r="N15" i="13"/>
  <c r="M15" i="13"/>
  <c r="L15" i="13"/>
  <c r="J15" i="13"/>
  <c r="H15" i="13"/>
  <c r="F15" i="13"/>
  <c r="BG15" i="13" s="1"/>
  <c r="BJ14" i="13"/>
  <c r="BI14" i="13"/>
  <c r="BE14" i="13"/>
  <c r="BB14" i="13"/>
  <c r="BA14" i="13"/>
  <c r="AW14" i="13"/>
  <c r="AT14" i="13"/>
  <c r="AS14" i="13"/>
  <c r="AO14" i="13"/>
  <c r="AL14" i="13"/>
  <c r="AK14" i="13"/>
  <c r="AG14" i="13"/>
  <c r="AD14" i="13"/>
  <c r="AC14" i="13"/>
  <c r="Y14" i="13"/>
  <c r="V14" i="13"/>
  <c r="U14" i="13"/>
  <c r="Q14" i="13"/>
  <c r="N14" i="13"/>
  <c r="M14" i="13"/>
  <c r="I14" i="13"/>
  <c r="F14" i="13"/>
  <c r="BH14" i="13" s="1"/>
  <c r="F13" i="13"/>
  <c r="AU13" i="13" s="1"/>
  <c r="AQ12" i="13"/>
  <c r="W12" i="13"/>
  <c r="F12" i="13"/>
  <c r="AA12" i="13" s="1"/>
  <c r="BJ11" i="13"/>
  <c r="BH11" i="13"/>
  <c r="BG11" i="13"/>
  <c r="BF11" i="13"/>
  <c r="BE11" i="13"/>
  <c r="BD11" i="13"/>
  <c r="BB11" i="13"/>
  <c r="AZ11" i="13"/>
  <c r="AY11" i="13"/>
  <c r="AX11" i="13"/>
  <c r="AW11" i="13"/>
  <c r="AV11" i="13"/>
  <c r="AT11" i="13"/>
  <c r="AR11" i="13"/>
  <c r="AQ11" i="13"/>
  <c r="AP11" i="13"/>
  <c r="AO11" i="13"/>
  <c r="AN11" i="13"/>
  <c r="AL11" i="13"/>
  <c r="AJ11" i="13"/>
  <c r="AI11" i="13"/>
  <c r="AH11" i="13"/>
  <c r="AG11" i="13"/>
  <c r="AF11" i="13"/>
  <c r="AD11" i="13"/>
  <c r="AB11" i="13"/>
  <c r="AA11" i="13"/>
  <c r="Z11" i="13"/>
  <c r="Y11" i="13"/>
  <c r="X11" i="13"/>
  <c r="V11" i="13"/>
  <c r="T11" i="13"/>
  <c r="S11" i="13"/>
  <c r="R11" i="13"/>
  <c r="Q11" i="13"/>
  <c r="P11" i="13"/>
  <c r="N11" i="13"/>
  <c r="L11" i="13"/>
  <c r="K11" i="13"/>
  <c r="J11" i="13"/>
  <c r="I11" i="13"/>
  <c r="H11" i="13"/>
  <c r="F11" i="13"/>
  <c r="BK11" i="13" s="1"/>
  <c r="BI10" i="13"/>
  <c r="BG10" i="13"/>
  <c r="BF10" i="13"/>
  <c r="BE10" i="13"/>
  <c r="BA10" i="13"/>
  <c r="AY10" i="13"/>
  <c r="AX10" i="13"/>
  <c r="AW10" i="13"/>
  <c r="AS10" i="13"/>
  <c r="AQ10" i="13"/>
  <c r="AP10" i="13"/>
  <c r="AO10" i="13"/>
  <c r="AK10" i="13"/>
  <c r="AI10" i="13"/>
  <c r="AH10" i="13"/>
  <c r="AG10" i="13"/>
  <c r="AC10" i="13"/>
  <c r="AA10" i="13"/>
  <c r="Z10" i="13"/>
  <c r="Y10" i="13"/>
  <c r="U10" i="13"/>
  <c r="S10" i="13"/>
  <c r="R10" i="13"/>
  <c r="Q10" i="13"/>
  <c r="M10" i="13"/>
  <c r="K10" i="13"/>
  <c r="J10" i="13"/>
  <c r="I10" i="13"/>
  <c r="F10" i="13"/>
  <c r="BD10" i="13" s="1"/>
  <c r="BJ9" i="13"/>
  <c r="BI9" i="13"/>
  <c r="BH9" i="13"/>
  <c r="BG9" i="13"/>
  <c r="BF9" i="13"/>
  <c r="BD9" i="13"/>
  <c r="BB9" i="13"/>
  <c r="BA9" i="13"/>
  <c r="AZ9" i="13"/>
  <c r="AY9" i="13"/>
  <c r="AX9" i="13"/>
  <c r="AV9" i="13"/>
  <c r="AT9" i="13"/>
  <c r="AS9" i="13"/>
  <c r="AR9" i="13"/>
  <c r="AQ9" i="13"/>
  <c r="AP9" i="13"/>
  <c r="AN9" i="13"/>
  <c r="AL9" i="13"/>
  <c r="AK9" i="13"/>
  <c r="AJ9" i="13"/>
  <c r="AI9" i="13"/>
  <c r="AH9" i="13"/>
  <c r="AF9" i="13"/>
  <c r="AD9" i="13"/>
  <c r="AC9" i="13"/>
  <c r="AB9" i="13"/>
  <c r="AA9" i="13"/>
  <c r="Z9" i="13"/>
  <c r="X9" i="13"/>
  <c r="V9" i="13"/>
  <c r="U9" i="13"/>
  <c r="T9" i="13"/>
  <c r="S9" i="13"/>
  <c r="R9" i="13"/>
  <c r="P9" i="13"/>
  <c r="N9" i="13"/>
  <c r="M9" i="13"/>
  <c r="L9" i="13"/>
  <c r="K9" i="13"/>
  <c r="J9" i="13"/>
  <c r="H9" i="13"/>
  <c r="F9" i="13"/>
  <c r="BE9" i="13" s="1"/>
  <c r="F8" i="13"/>
  <c r="AU8" i="13" s="1"/>
  <c r="BI7" i="13"/>
  <c r="AZ7" i="13"/>
  <c r="AV7" i="13"/>
  <c r="AS7" i="13"/>
  <c r="AJ7" i="13"/>
  <c r="AF7" i="13"/>
  <c r="AC7" i="13"/>
  <c r="T7" i="13"/>
  <c r="P7" i="13"/>
  <c r="M7" i="13"/>
  <c r="F7" i="13"/>
  <c r="BG7" i="13" s="1"/>
  <c r="F6" i="13"/>
  <c r="BE6" i="13" s="1"/>
  <c r="Z39" i="13" l="1"/>
  <c r="AD39" i="13"/>
  <c r="AL39" i="13"/>
  <c r="AT39" i="13"/>
  <c r="BB39" i="13"/>
  <c r="J39" i="13"/>
  <c r="N39" i="13"/>
  <c r="BJ39" i="13"/>
  <c r="R39" i="13"/>
  <c r="V39" i="13"/>
  <c r="F5" i="13"/>
  <c r="AR34" i="13"/>
  <c r="BC34" i="13"/>
  <c r="L34" i="13"/>
  <c r="W34" i="13"/>
  <c r="AG6" i="13"/>
  <c r="AT6" i="13"/>
  <c r="W8" i="13"/>
  <c r="AZ8" i="13"/>
  <c r="AL6" i="13"/>
  <c r="N7" i="13"/>
  <c r="AD7" i="13"/>
  <c r="AT7" i="13"/>
  <c r="BJ7" i="13"/>
  <c r="AA8" i="13"/>
  <c r="BC8" i="13"/>
  <c r="BH8" i="13"/>
  <c r="BK8" i="13"/>
  <c r="M6" i="13"/>
  <c r="BI6" i="13"/>
  <c r="U7" i="13"/>
  <c r="AK7" i="13"/>
  <c r="BA7" i="13"/>
  <c r="L8" i="13"/>
  <c r="AM8" i="13"/>
  <c r="V7" i="13"/>
  <c r="AL7" i="13"/>
  <c r="BB7" i="13"/>
  <c r="O8" i="13"/>
  <c r="AQ8" i="13"/>
  <c r="AE8" i="13"/>
  <c r="AI8" i="13"/>
  <c r="Q6" i="13"/>
  <c r="V6" i="13"/>
  <c r="H7" i="13"/>
  <c r="X7" i="13"/>
  <c r="AN7" i="13"/>
  <c r="BD7" i="13"/>
  <c r="S8" i="13"/>
  <c r="AR8" i="13"/>
  <c r="BB6" i="13"/>
  <c r="K8" i="13"/>
  <c r="AC6" i="13"/>
  <c r="L7" i="13"/>
  <c r="AB7" i="13"/>
  <c r="AR7" i="13"/>
  <c r="BH7" i="13"/>
  <c r="T8" i="13"/>
  <c r="AD13" i="13"/>
  <c r="BD12" i="13"/>
  <c r="N6" i="13"/>
  <c r="AD6" i="13"/>
  <c r="AW6" i="13"/>
  <c r="P12" i="13"/>
  <c r="AM12" i="13"/>
  <c r="BG12" i="13"/>
  <c r="W13" i="13"/>
  <c r="AT13" i="13"/>
  <c r="AA16" i="13"/>
  <c r="AM24" i="13"/>
  <c r="W30" i="13"/>
  <c r="AX13" i="13"/>
  <c r="O12" i="13"/>
  <c r="AI12" i="13"/>
  <c r="AP13" i="13"/>
  <c r="BK13" i="13"/>
  <c r="O6" i="13"/>
  <c r="AE6" i="13"/>
  <c r="BA6" i="13"/>
  <c r="S12" i="13"/>
  <c r="AN12" i="13"/>
  <c r="BK12" i="13"/>
  <c r="Z13" i="13"/>
  <c r="BF16" i="13"/>
  <c r="AX16" i="13"/>
  <c r="AP16" i="13"/>
  <c r="AH16" i="13"/>
  <c r="Z16" i="13"/>
  <c r="R16" i="13"/>
  <c r="J16" i="13"/>
  <c r="BE16" i="13"/>
  <c r="AW16" i="13"/>
  <c r="AO16" i="13"/>
  <c r="AG16" i="13"/>
  <c r="Y16" i="13"/>
  <c r="Q16" i="13"/>
  <c r="I16" i="13"/>
  <c r="BD16" i="13"/>
  <c r="AV16" i="13"/>
  <c r="AN16" i="13"/>
  <c r="AF16" i="13"/>
  <c r="X16" i="13"/>
  <c r="P16" i="13"/>
  <c r="H16" i="13"/>
  <c r="BJ16" i="13"/>
  <c r="BB16" i="13"/>
  <c r="AT16" i="13"/>
  <c r="AL16" i="13"/>
  <c r="AD16" i="13"/>
  <c r="V16" i="13"/>
  <c r="N16" i="13"/>
  <c r="BI16" i="13"/>
  <c r="BA16" i="13"/>
  <c r="AS16" i="13"/>
  <c r="AK16" i="13"/>
  <c r="AC16" i="13"/>
  <c r="U16" i="13"/>
  <c r="M16" i="13"/>
  <c r="AB16" i="13"/>
  <c r="AY16" i="13"/>
  <c r="BI13" i="13"/>
  <c r="BA13" i="13"/>
  <c r="AS13" i="13"/>
  <c r="AK13" i="13"/>
  <c r="AC13" i="13"/>
  <c r="U13" i="13"/>
  <c r="M13" i="13"/>
  <c r="L13" i="13"/>
  <c r="BH13" i="13"/>
  <c r="AZ13" i="13"/>
  <c r="AR13" i="13"/>
  <c r="AJ13" i="13"/>
  <c r="AB13" i="13"/>
  <c r="T13" i="13"/>
  <c r="BG13" i="13"/>
  <c r="AY13" i="13"/>
  <c r="AQ13" i="13"/>
  <c r="AI13" i="13"/>
  <c r="AA13" i="13"/>
  <c r="S13" i="13"/>
  <c r="K13" i="13"/>
  <c r="BE13" i="13"/>
  <c r="AW13" i="13"/>
  <c r="AO13" i="13"/>
  <c r="AG13" i="13"/>
  <c r="Y13" i="13"/>
  <c r="Q13" i="13"/>
  <c r="I13" i="13"/>
  <c r="BD13" i="13"/>
  <c r="AV13" i="13"/>
  <c r="AN13" i="13"/>
  <c r="AF13" i="13"/>
  <c r="X13" i="13"/>
  <c r="P13" i="13"/>
  <c r="H13" i="13"/>
  <c r="U6" i="13"/>
  <c r="AK6" i="13"/>
  <c r="BF8" i="13"/>
  <c r="AX8" i="13"/>
  <c r="AP8" i="13"/>
  <c r="AH8" i="13"/>
  <c r="Z8" i="13"/>
  <c r="R8" i="13"/>
  <c r="J8" i="13"/>
  <c r="BE8" i="13"/>
  <c r="AW8" i="13"/>
  <c r="AG8" i="13"/>
  <c r="Q8" i="13"/>
  <c r="AO8" i="13"/>
  <c r="Y8" i="13"/>
  <c r="I8" i="13"/>
  <c r="BD8" i="13"/>
  <c r="AV8" i="13"/>
  <c r="AN8" i="13"/>
  <c r="AF8" i="13"/>
  <c r="X8" i="13"/>
  <c r="P8" i="13"/>
  <c r="H8" i="13"/>
  <c r="BJ8" i="13"/>
  <c r="BB8" i="13"/>
  <c r="AT8" i="13"/>
  <c r="AL8" i="13"/>
  <c r="AD8" i="13"/>
  <c r="V8" i="13"/>
  <c r="N8" i="13"/>
  <c r="BA8" i="13"/>
  <c r="AK8" i="13"/>
  <c r="U8" i="13"/>
  <c r="BI8" i="13"/>
  <c r="AS8" i="13"/>
  <c r="AC8" i="13"/>
  <c r="M8" i="13"/>
  <c r="AB8" i="13"/>
  <c r="AY8" i="13"/>
  <c r="X12" i="13"/>
  <c r="AU12" i="13"/>
  <c r="J13" i="13"/>
  <c r="AE13" i="13"/>
  <c r="BB13" i="13"/>
  <c r="L16" i="13"/>
  <c r="AI16" i="13"/>
  <c r="BC16" i="13"/>
  <c r="N13" i="13"/>
  <c r="BC13" i="13"/>
  <c r="BJ38" i="13"/>
  <c r="BB38" i="13"/>
  <c r="AT38" i="13"/>
  <c r="AL38" i="13"/>
  <c r="AD38" i="13"/>
  <c r="V38" i="13"/>
  <c r="N38" i="13"/>
  <c r="BI38" i="13"/>
  <c r="BA38" i="13"/>
  <c r="AS38" i="13"/>
  <c r="AK38" i="13"/>
  <c r="AC38" i="13"/>
  <c r="U38" i="13"/>
  <c r="M38" i="13"/>
  <c r="BH38" i="13"/>
  <c r="AZ38" i="13"/>
  <c r="AR38" i="13"/>
  <c r="AJ38" i="13"/>
  <c r="AB38" i="13"/>
  <c r="T38" i="13"/>
  <c r="L38" i="13"/>
  <c r="BG38" i="13"/>
  <c r="AY38" i="13"/>
  <c r="AQ38" i="13"/>
  <c r="AI38" i="13"/>
  <c r="AA38" i="13"/>
  <c r="S38" i="13"/>
  <c r="K38" i="13"/>
  <c r="BF38" i="13"/>
  <c r="AX38" i="13"/>
  <c r="AP38" i="13"/>
  <c r="AH38" i="13"/>
  <c r="Z38" i="13"/>
  <c r="R38" i="13"/>
  <c r="J38" i="13"/>
  <c r="BE38" i="13"/>
  <c r="AW38" i="13"/>
  <c r="AO38" i="13"/>
  <c r="AG38" i="13"/>
  <c r="Y38" i="13"/>
  <c r="Q38" i="13"/>
  <c r="I38" i="13"/>
  <c r="BD38" i="13"/>
  <c r="AV38" i="13"/>
  <c r="AN38" i="13"/>
  <c r="AF38" i="13"/>
  <c r="X38" i="13"/>
  <c r="P38" i="13"/>
  <c r="H38" i="13"/>
  <c r="AU38" i="13"/>
  <c r="AM38" i="13"/>
  <c r="AE38" i="13"/>
  <c r="W38" i="13"/>
  <c r="O38" i="13"/>
  <c r="BK38" i="13"/>
  <c r="BC38" i="13"/>
  <c r="BJ12" i="13"/>
  <c r="BB12" i="13"/>
  <c r="AT12" i="13"/>
  <c r="AL12" i="13"/>
  <c r="AD12" i="13"/>
  <c r="V12" i="13"/>
  <c r="N12" i="13"/>
  <c r="BA12" i="13"/>
  <c r="AK12" i="13"/>
  <c r="U12" i="13"/>
  <c r="BI12" i="13"/>
  <c r="AS12" i="13"/>
  <c r="AC12" i="13"/>
  <c r="M12" i="13"/>
  <c r="BH12" i="13"/>
  <c r="AZ12" i="13"/>
  <c r="AR12" i="13"/>
  <c r="AJ12" i="13"/>
  <c r="AB12" i="13"/>
  <c r="T12" i="13"/>
  <c r="L12" i="13"/>
  <c r="BF12" i="13"/>
  <c r="AX12" i="13"/>
  <c r="AP12" i="13"/>
  <c r="AH12" i="13"/>
  <c r="Z12" i="13"/>
  <c r="R12" i="13"/>
  <c r="J12" i="13"/>
  <c r="BE12" i="13"/>
  <c r="AW12" i="13"/>
  <c r="AO12" i="13"/>
  <c r="AG12" i="13"/>
  <c r="Y12" i="13"/>
  <c r="Q12" i="13"/>
  <c r="I12" i="13"/>
  <c r="AH13" i="13"/>
  <c r="BH6" i="13"/>
  <c r="AZ6" i="13"/>
  <c r="AR6" i="13"/>
  <c r="AJ6" i="13"/>
  <c r="AB6" i="13"/>
  <c r="T6" i="13"/>
  <c r="L6" i="13"/>
  <c r="AY6" i="13"/>
  <c r="AI6" i="13"/>
  <c r="AA6" i="13"/>
  <c r="K6" i="13"/>
  <c r="BG6" i="13"/>
  <c r="AQ6" i="13"/>
  <c r="S6" i="13"/>
  <c r="BF6" i="13"/>
  <c r="AX6" i="13"/>
  <c r="AP6" i="13"/>
  <c r="AH6" i="13"/>
  <c r="Z6" i="13"/>
  <c r="R6" i="13"/>
  <c r="J6" i="13"/>
  <c r="BD6" i="13"/>
  <c r="AV6" i="13"/>
  <c r="AN6" i="13"/>
  <c r="AF6" i="13"/>
  <c r="X6" i="13"/>
  <c r="P6" i="13"/>
  <c r="H6" i="13"/>
  <c r="BC6" i="13"/>
  <c r="AM6" i="13"/>
  <c r="BK6" i="13"/>
  <c r="AU6" i="13"/>
  <c r="BJ6" i="13"/>
  <c r="AE12" i="13"/>
  <c r="AY12" i="13"/>
  <c r="O13" i="13"/>
  <c r="AL13" i="13"/>
  <c r="BF13" i="13"/>
  <c r="BG24" i="13"/>
  <c r="AY24" i="13"/>
  <c r="AQ24" i="13"/>
  <c r="AI24" i="13"/>
  <c r="AA24" i="13"/>
  <c r="S24" i="13"/>
  <c r="K24" i="13"/>
  <c r="BD24" i="13"/>
  <c r="AV24" i="13"/>
  <c r="AN24" i="13"/>
  <c r="AF24" i="13"/>
  <c r="X24" i="13"/>
  <c r="P24" i="13"/>
  <c r="H24" i="13"/>
  <c r="BE24" i="13"/>
  <c r="AT24" i="13"/>
  <c r="AJ24" i="13"/>
  <c r="Y24" i="13"/>
  <c r="N24" i="13"/>
  <c r="BC24" i="13"/>
  <c r="AS24" i="13"/>
  <c r="AH24" i="13"/>
  <c r="W24" i="13"/>
  <c r="M24" i="13"/>
  <c r="BB24" i="13"/>
  <c r="AR24" i="13"/>
  <c r="AG24" i="13"/>
  <c r="V24" i="13"/>
  <c r="L24" i="13"/>
  <c r="BK24" i="13"/>
  <c r="BA24" i="13"/>
  <c r="AP24" i="13"/>
  <c r="AE24" i="13"/>
  <c r="U24" i="13"/>
  <c r="J24" i="13"/>
  <c r="BJ24" i="13"/>
  <c r="AZ24" i="13"/>
  <c r="AO24" i="13"/>
  <c r="AD24" i="13"/>
  <c r="T24" i="13"/>
  <c r="I24" i="13"/>
  <c r="BH24" i="13"/>
  <c r="AW24" i="13"/>
  <c r="AL24" i="13"/>
  <c r="AB24" i="13"/>
  <c r="Q24" i="13"/>
  <c r="BF24" i="13"/>
  <c r="AU24" i="13"/>
  <c r="AK24" i="13"/>
  <c r="Z24" i="13"/>
  <c r="O24" i="13"/>
  <c r="AV12" i="13"/>
  <c r="W6" i="13"/>
  <c r="AO6" i="13"/>
  <c r="H12" i="13"/>
  <c r="I6" i="13"/>
  <c r="Y6" i="13"/>
  <c r="AS6" i="13"/>
  <c r="AJ8" i="13"/>
  <c r="BG8" i="13"/>
  <c r="K12" i="13"/>
  <c r="AF12" i="13"/>
  <c r="BC12" i="13"/>
  <c r="R13" i="13"/>
  <c r="AM13" i="13"/>
  <c r="BJ13" i="13"/>
  <c r="T16" i="13"/>
  <c r="AQ16" i="13"/>
  <c r="BK16" i="13"/>
  <c r="R24" i="13"/>
  <c r="V13" i="13"/>
  <c r="BJ30" i="13"/>
  <c r="BB30" i="13"/>
  <c r="AT30" i="13"/>
  <c r="AL30" i="13"/>
  <c r="AD30" i="13"/>
  <c r="V30" i="13"/>
  <c r="N30" i="13"/>
  <c r="BI30" i="13"/>
  <c r="BA30" i="13"/>
  <c r="AS30" i="13"/>
  <c r="AK30" i="13"/>
  <c r="AC30" i="13"/>
  <c r="U30" i="13"/>
  <c r="M30" i="13"/>
  <c r="BH30" i="13"/>
  <c r="AZ30" i="13"/>
  <c r="AR30" i="13"/>
  <c r="AJ30" i="13"/>
  <c r="AB30" i="13"/>
  <c r="T30" i="13"/>
  <c r="L30" i="13"/>
  <c r="BF30" i="13"/>
  <c r="AX30" i="13"/>
  <c r="AP30" i="13"/>
  <c r="AH30" i="13"/>
  <c r="Z30" i="13"/>
  <c r="R30" i="13"/>
  <c r="J30" i="13"/>
  <c r="AV30" i="13"/>
  <c r="AF30" i="13"/>
  <c r="P30" i="13"/>
  <c r="BK30" i="13"/>
  <c r="AU30" i="13"/>
  <c r="AE30" i="13"/>
  <c r="O30" i="13"/>
  <c r="BG30" i="13"/>
  <c r="AQ30" i="13"/>
  <c r="AA30" i="13"/>
  <c r="K30" i="13"/>
  <c r="BE30" i="13"/>
  <c r="AO30" i="13"/>
  <c r="Y30" i="13"/>
  <c r="I30" i="13"/>
  <c r="BD30" i="13"/>
  <c r="AN30" i="13"/>
  <c r="X30" i="13"/>
  <c r="H30" i="13"/>
  <c r="AY30" i="13"/>
  <c r="AI30" i="13"/>
  <c r="S30" i="13"/>
  <c r="AW30" i="13"/>
  <c r="AG30" i="13"/>
  <c r="Q30" i="13"/>
  <c r="O14" i="13"/>
  <c r="W14" i="13"/>
  <c r="AE14" i="13"/>
  <c r="AM14" i="13"/>
  <c r="AU14" i="13"/>
  <c r="BC14" i="13"/>
  <c r="BK14" i="13"/>
  <c r="I20" i="13"/>
  <c r="Q20" i="13"/>
  <c r="Y20" i="13"/>
  <c r="AG20" i="13"/>
  <c r="AO20" i="13"/>
  <c r="AW20" i="13"/>
  <c r="BE20" i="13"/>
  <c r="H21" i="13"/>
  <c r="P21" i="13"/>
  <c r="X21" i="13"/>
  <c r="AF21" i="13"/>
  <c r="AN21" i="13"/>
  <c r="AV21" i="13"/>
  <c r="BD21" i="13"/>
  <c r="BI22" i="13"/>
  <c r="BF22" i="13"/>
  <c r="O22" i="13"/>
  <c r="W22" i="13"/>
  <c r="AE22" i="13"/>
  <c r="AM22" i="13"/>
  <c r="AU22" i="13"/>
  <c r="BC22" i="13"/>
  <c r="H23" i="13"/>
  <c r="S23" i="13"/>
  <c r="AD23" i="13"/>
  <c r="AN23" i="13"/>
  <c r="AY23" i="13"/>
  <c r="BJ23" i="13"/>
  <c r="BE26" i="13"/>
  <c r="AW26" i="13"/>
  <c r="AO26" i="13"/>
  <c r="AG26" i="13"/>
  <c r="Y26" i="13"/>
  <c r="Q26" i="13"/>
  <c r="I26" i="13"/>
  <c r="BJ26" i="13"/>
  <c r="BB26" i="13"/>
  <c r="AT26" i="13"/>
  <c r="AL26" i="13"/>
  <c r="AD26" i="13"/>
  <c r="V26" i="13"/>
  <c r="N26" i="13"/>
  <c r="R26" i="13"/>
  <c r="AB26" i="13"/>
  <c r="AM26" i="13"/>
  <c r="AX26" i="13"/>
  <c r="BH26" i="13"/>
  <c r="BK29" i="13"/>
  <c r="BC29" i="13"/>
  <c r="BJ29" i="13"/>
  <c r="BB29" i="13"/>
  <c r="AT29" i="13"/>
  <c r="AL29" i="13"/>
  <c r="AD29" i="13"/>
  <c r="V29" i="13"/>
  <c r="N29" i="13"/>
  <c r="BI29" i="13"/>
  <c r="BA29" i="13"/>
  <c r="AS29" i="13"/>
  <c r="AK29" i="13"/>
  <c r="AC29" i="13"/>
  <c r="U29" i="13"/>
  <c r="M29" i="13"/>
  <c r="BG29" i="13"/>
  <c r="AY29" i="13"/>
  <c r="AQ29" i="13"/>
  <c r="AI29" i="13"/>
  <c r="AA29" i="13"/>
  <c r="S29" i="13"/>
  <c r="K29" i="13"/>
  <c r="R29" i="13"/>
  <c r="AF29" i="13"/>
  <c r="AR29" i="13"/>
  <c r="BF29" i="13"/>
  <c r="H31" i="13"/>
  <c r="X31" i="13"/>
  <c r="AN31" i="13"/>
  <c r="BD31" i="13"/>
  <c r="BF34" i="13"/>
  <c r="AX34" i="13"/>
  <c r="AP34" i="13"/>
  <c r="AH34" i="13"/>
  <c r="Z34" i="13"/>
  <c r="R34" i="13"/>
  <c r="J34" i="13"/>
  <c r="BE34" i="13"/>
  <c r="AW34" i="13"/>
  <c r="AO34" i="13"/>
  <c r="AG34" i="13"/>
  <c r="Y34" i="13"/>
  <c r="Q34" i="13"/>
  <c r="I34" i="13"/>
  <c r="BD34" i="13"/>
  <c r="AV34" i="13"/>
  <c r="AN34" i="13"/>
  <c r="AF34" i="13"/>
  <c r="X34" i="13"/>
  <c r="P34" i="13"/>
  <c r="H34" i="13"/>
  <c r="BJ34" i="13"/>
  <c r="BB34" i="13"/>
  <c r="AT34" i="13"/>
  <c r="AL34" i="13"/>
  <c r="AD34" i="13"/>
  <c r="V34" i="13"/>
  <c r="N34" i="13"/>
  <c r="BI34" i="13"/>
  <c r="BA34" i="13"/>
  <c r="AS34" i="13"/>
  <c r="AK34" i="13"/>
  <c r="AC34" i="13"/>
  <c r="U34" i="13"/>
  <c r="M34" i="13"/>
  <c r="AB34" i="13"/>
  <c r="AY34" i="13"/>
  <c r="O7" i="13"/>
  <c r="W7" i="13"/>
  <c r="AE7" i="13"/>
  <c r="AM7" i="13"/>
  <c r="AU7" i="13"/>
  <c r="BC7" i="13"/>
  <c r="BK7" i="13"/>
  <c r="L10" i="13"/>
  <c r="T10" i="13"/>
  <c r="AB10" i="13"/>
  <c r="AJ10" i="13"/>
  <c r="AR10" i="13"/>
  <c r="AZ10" i="13"/>
  <c r="BH10" i="13"/>
  <c r="H14" i="13"/>
  <c r="P14" i="13"/>
  <c r="X14" i="13"/>
  <c r="AF14" i="13"/>
  <c r="AN14" i="13"/>
  <c r="AV14" i="13"/>
  <c r="BD14" i="13"/>
  <c r="O15" i="13"/>
  <c r="W15" i="13"/>
  <c r="AE15" i="13"/>
  <c r="AM15" i="13"/>
  <c r="AU15" i="13"/>
  <c r="BC15" i="13"/>
  <c r="BK15" i="13"/>
  <c r="L18" i="13"/>
  <c r="T18" i="13"/>
  <c r="AB18" i="13"/>
  <c r="AJ18" i="13"/>
  <c r="AR18" i="13"/>
  <c r="AZ18" i="13"/>
  <c r="BH18" i="13"/>
  <c r="J20" i="13"/>
  <c r="R20" i="13"/>
  <c r="Z20" i="13"/>
  <c r="AH20" i="13"/>
  <c r="AP20" i="13"/>
  <c r="AX20" i="13"/>
  <c r="BF20" i="13"/>
  <c r="I21" i="13"/>
  <c r="Q21" i="13"/>
  <c r="Y21" i="13"/>
  <c r="AG21" i="13"/>
  <c r="AO21" i="13"/>
  <c r="AW21" i="13"/>
  <c r="BE21" i="13"/>
  <c r="H22" i="13"/>
  <c r="P22" i="13"/>
  <c r="X22" i="13"/>
  <c r="AF22" i="13"/>
  <c r="AN22" i="13"/>
  <c r="AV22" i="13"/>
  <c r="BD22" i="13"/>
  <c r="J23" i="13"/>
  <c r="U23" i="13"/>
  <c r="AE23" i="13"/>
  <c r="AP23" i="13"/>
  <c r="BA23" i="13"/>
  <c r="BK23" i="13"/>
  <c r="H26" i="13"/>
  <c r="S26" i="13"/>
  <c r="AC26" i="13"/>
  <c r="AN26" i="13"/>
  <c r="AY26" i="13"/>
  <c r="BI26" i="13"/>
  <c r="H29" i="13"/>
  <c r="T29" i="13"/>
  <c r="AG29" i="13"/>
  <c r="AU29" i="13"/>
  <c r="BH29" i="13"/>
  <c r="J31" i="13"/>
  <c r="Z31" i="13"/>
  <c r="AP31" i="13"/>
  <c r="BF31" i="13"/>
  <c r="Q32" i="13"/>
  <c r="AG32" i="13"/>
  <c r="BB32" i="13"/>
  <c r="K34" i="13"/>
  <c r="AE34" i="13"/>
  <c r="AZ34" i="13"/>
  <c r="BH51" i="13"/>
  <c r="AZ51" i="13"/>
  <c r="AR51" i="13"/>
  <c r="AJ51" i="13"/>
  <c r="AB51" i="13"/>
  <c r="T51" i="13"/>
  <c r="L51" i="13"/>
  <c r="BD51" i="13"/>
  <c r="AV51" i="13"/>
  <c r="AN51" i="13"/>
  <c r="AF51" i="13"/>
  <c r="X51" i="13"/>
  <c r="P51" i="13"/>
  <c r="H51" i="13"/>
  <c r="BG51" i="13"/>
  <c r="AW51" i="13"/>
  <c r="AL51" i="13"/>
  <c r="AA51" i="13"/>
  <c r="Q51" i="13"/>
  <c r="BF51" i="13"/>
  <c r="AU51" i="13"/>
  <c r="AK51" i="13"/>
  <c r="Z51" i="13"/>
  <c r="O51" i="13"/>
  <c r="BE51" i="13"/>
  <c r="AT51" i="13"/>
  <c r="AI51" i="13"/>
  <c r="Y51" i="13"/>
  <c r="N51" i="13"/>
  <c r="BC51" i="13"/>
  <c r="AS51" i="13"/>
  <c r="AH51" i="13"/>
  <c r="W51" i="13"/>
  <c r="M51" i="13"/>
  <c r="BB51" i="13"/>
  <c r="AQ51" i="13"/>
  <c r="AG51" i="13"/>
  <c r="V51" i="13"/>
  <c r="K51" i="13"/>
  <c r="BK51" i="13"/>
  <c r="BA51" i="13"/>
  <c r="AP51" i="13"/>
  <c r="AE51" i="13"/>
  <c r="U51" i="13"/>
  <c r="J51" i="13"/>
  <c r="BJ51" i="13"/>
  <c r="AY51" i="13"/>
  <c r="AO51" i="13"/>
  <c r="AD51" i="13"/>
  <c r="S51" i="13"/>
  <c r="I51" i="13"/>
  <c r="I7" i="13"/>
  <c r="Q7" i="13"/>
  <c r="Y7" i="13"/>
  <c r="AG7" i="13"/>
  <c r="AO7" i="13"/>
  <c r="AW7" i="13"/>
  <c r="BE7" i="13"/>
  <c r="O9" i="13"/>
  <c r="W9" i="13"/>
  <c r="AE9" i="13"/>
  <c r="AM9" i="13"/>
  <c r="AU9" i="13"/>
  <c r="BC9" i="13"/>
  <c r="BK9" i="13"/>
  <c r="N10" i="13"/>
  <c r="V10" i="13"/>
  <c r="AD10" i="13"/>
  <c r="AL10" i="13"/>
  <c r="AT10" i="13"/>
  <c r="BB10" i="13"/>
  <c r="BJ10" i="13"/>
  <c r="M11" i="13"/>
  <c r="U11" i="13"/>
  <c r="AC11" i="13"/>
  <c r="AK11" i="13"/>
  <c r="AS11" i="13"/>
  <c r="BA11" i="13"/>
  <c r="BI11" i="13"/>
  <c r="J14" i="13"/>
  <c r="R14" i="13"/>
  <c r="Z14" i="13"/>
  <c r="AH14" i="13"/>
  <c r="AP14" i="13"/>
  <c r="AX14" i="13"/>
  <c r="BF14" i="13"/>
  <c r="I15" i="13"/>
  <c r="Q15" i="13"/>
  <c r="Y15" i="13"/>
  <c r="AG15" i="13"/>
  <c r="AO15" i="13"/>
  <c r="AW15" i="13"/>
  <c r="BE15" i="13"/>
  <c r="O17" i="13"/>
  <c r="W17" i="13"/>
  <c r="AE17" i="13"/>
  <c r="AM17" i="13"/>
  <c r="AU17" i="13"/>
  <c r="BC17" i="13"/>
  <c r="BK17" i="13"/>
  <c r="N18" i="13"/>
  <c r="V18" i="13"/>
  <c r="AD18" i="13"/>
  <c r="AL18" i="13"/>
  <c r="AT18" i="13"/>
  <c r="BB18" i="13"/>
  <c r="BJ18" i="13"/>
  <c r="M19" i="13"/>
  <c r="U19" i="13"/>
  <c r="AC19" i="13"/>
  <c r="AK19" i="13"/>
  <c r="AS19" i="13"/>
  <c r="BA19" i="13"/>
  <c r="BI19" i="13"/>
  <c r="L20" i="13"/>
  <c r="T20" i="13"/>
  <c r="AB20" i="13"/>
  <c r="AJ20" i="13"/>
  <c r="AR20" i="13"/>
  <c r="AZ20" i="13"/>
  <c r="BH20" i="13"/>
  <c r="K21" i="13"/>
  <c r="S21" i="13"/>
  <c r="AA21" i="13"/>
  <c r="AI21" i="13"/>
  <c r="AQ21" i="13"/>
  <c r="AY21" i="13"/>
  <c r="BG21" i="13"/>
  <c r="J22" i="13"/>
  <c r="R22" i="13"/>
  <c r="Z22" i="13"/>
  <c r="AH22" i="13"/>
  <c r="AP22" i="13"/>
  <c r="AX22" i="13"/>
  <c r="BG22" i="13"/>
  <c r="M23" i="13"/>
  <c r="W23" i="13"/>
  <c r="AH23" i="13"/>
  <c r="AS23" i="13"/>
  <c r="BC23" i="13"/>
  <c r="K26" i="13"/>
  <c r="U26" i="13"/>
  <c r="AF26" i="13"/>
  <c r="AQ26" i="13"/>
  <c r="BA26" i="13"/>
  <c r="BD27" i="13"/>
  <c r="AV27" i="13"/>
  <c r="AN27" i="13"/>
  <c r="AF27" i="13"/>
  <c r="X27" i="13"/>
  <c r="P27" i="13"/>
  <c r="H27" i="13"/>
  <c r="BK27" i="13"/>
  <c r="BI27" i="13"/>
  <c r="BA27" i="13"/>
  <c r="AS27" i="13"/>
  <c r="AK27" i="13"/>
  <c r="AC27" i="13"/>
  <c r="U27" i="13"/>
  <c r="M27" i="13"/>
  <c r="R27" i="13"/>
  <c r="AB27" i="13"/>
  <c r="AM27" i="13"/>
  <c r="AX27" i="13"/>
  <c r="BH27" i="13"/>
  <c r="J29" i="13"/>
  <c r="X29" i="13"/>
  <c r="AJ29" i="13"/>
  <c r="AW29" i="13"/>
  <c r="O31" i="13"/>
  <c r="AE31" i="13"/>
  <c r="AU31" i="13"/>
  <c r="BK31" i="13"/>
  <c r="V32" i="13"/>
  <c r="AL32" i="13"/>
  <c r="O34" i="13"/>
  <c r="AJ34" i="13"/>
  <c r="BG34" i="13"/>
  <c r="AC51" i="13"/>
  <c r="R7" i="13"/>
  <c r="AH7" i="13"/>
  <c r="AX7" i="13"/>
  <c r="W10" i="13"/>
  <c r="AM10" i="13"/>
  <c r="BC10" i="13"/>
  <c r="S14" i="13"/>
  <c r="AA14" i="13"/>
  <c r="AI14" i="13"/>
  <c r="AQ14" i="13"/>
  <c r="AY14" i="13"/>
  <c r="BG14" i="13"/>
  <c r="BF15" i="13"/>
  <c r="O18" i="13"/>
  <c r="W18" i="13"/>
  <c r="AE18" i="13"/>
  <c r="AM18" i="13"/>
  <c r="AU18" i="13"/>
  <c r="BC18" i="13"/>
  <c r="BK18" i="13"/>
  <c r="M20" i="13"/>
  <c r="U20" i="13"/>
  <c r="AC20" i="13"/>
  <c r="AK20" i="13"/>
  <c r="AS20" i="13"/>
  <c r="BA20" i="13"/>
  <c r="BI20" i="13"/>
  <c r="L21" i="13"/>
  <c r="T21" i="13"/>
  <c r="AB21" i="13"/>
  <c r="AJ21" i="13"/>
  <c r="AR21" i="13"/>
  <c r="AZ21" i="13"/>
  <c r="BH21" i="13"/>
  <c r="K22" i="13"/>
  <c r="S22" i="13"/>
  <c r="AA22" i="13"/>
  <c r="AI22" i="13"/>
  <c r="AQ22" i="13"/>
  <c r="AY22" i="13"/>
  <c r="BH22" i="13"/>
  <c r="N23" i="13"/>
  <c r="X23" i="13"/>
  <c r="AI23" i="13"/>
  <c r="AT23" i="13"/>
  <c r="BD23" i="13"/>
  <c r="L26" i="13"/>
  <c r="W26" i="13"/>
  <c r="AH26" i="13"/>
  <c r="AR26" i="13"/>
  <c r="BC26" i="13"/>
  <c r="L29" i="13"/>
  <c r="Y29" i="13"/>
  <c r="AM29" i="13"/>
  <c r="AX29" i="13"/>
  <c r="P31" i="13"/>
  <c r="AF31" i="13"/>
  <c r="AV31" i="13"/>
  <c r="BH32" i="13"/>
  <c r="AZ32" i="13"/>
  <c r="AR32" i="13"/>
  <c r="AJ32" i="13"/>
  <c r="AB32" i="13"/>
  <c r="T32" i="13"/>
  <c r="L32" i="13"/>
  <c r="BG32" i="13"/>
  <c r="AY32" i="13"/>
  <c r="AQ32" i="13"/>
  <c r="AI32" i="13"/>
  <c r="AA32" i="13"/>
  <c r="S32" i="13"/>
  <c r="K32" i="13"/>
  <c r="BF32" i="13"/>
  <c r="AX32" i="13"/>
  <c r="AP32" i="13"/>
  <c r="AH32" i="13"/>
  <c r="Z32" i="13"/>
  <c r="R32" i="13"/>
  <c r="J32" i="13"/>
  <c r="BD32" i="13"/>
  <c r="AV32" i="13"/>
  <c r="AN32" i="13"/>
  <c r="AF32" i="13"/>
  <c r="X32" i="13"/>
  <c r="P32" i="13"/>
  <c r="H32" i="13"/>
  <c r="BK32" i="13"/>
  <c r="BC32" i="13"/>
  <c r="AU32" i="13"/>
  <c r="AM32" i="13"/>
  <c r="W32" i="13"/>
  <c r="AO32" i="13"/>
  <c r="BJ32" i="13"/>
  <c r="S34" i="13"/>
  <c r="AM34" i="13"/>
  <c r="BH34" i="13"/>
  <c r="AM51" i="13"/>
  <c r="J7" i="13"/>
  <c r="Z7" i="13"/>
  <c r="AP7" i="13"/>
  <c r="BF7" i="13"/>
  <c r="O10" i="13"/>
  <c r="AE10" i="13"/>
  <c r="AU10" i="13"/>
  <c r="BK10" i="13"/>
  <c r="K14" i="13"/>
  <c r="K7" i="13"/>
  <c r="S7" i="13"/>
  <c r="AA7" i="13"/>
  <c r="AI7" i="13"/>
  <c r="AQ7" i="13"/>
  <c r="AY7" i="13"/>
  <c r="I9" i="13"/>
  <c r="Q9" i="13"/>
  <c r="Y9" i="13"/>
  <c r="AG9" i="13"/>
  <c r="AO9" i="13"/>
  <c r="AW9" i="13"/>
  <c r="H10" i="13"/>
  <c r="P10" i="13"/>
  <c r="X10" i="13"/>
  <c r="AF10" i="13"/>
  <c r="AN10" i="13"/>
  <c r="AV10" i="13"/>
  <c r="O11" i="13"/>
  <c r="W11" i="13"/>
  <c r="AE11" i="13"/>
  <c r="AM11" i="13"/>
  <c r="AU11" i="13"/>
  <c r="BC11" i="13"/>
  <c r="L14" i="13"/>
  <c r="T14" i="13"/>
  <c r="AB14" i="13"/>
  <c r="AJ14" i="13"/>
  <c r="AR14" i="13"/>
  <c r="AZ14" i="13"/>
  <c r="K15" i="13"/>
  <c r="S15" i="13"/>
  <c r="AA15" i="13"/>
  <c r="AI15" i="13"/>
  <c r="AQ15" i="13"/>
  <c r="AY15" i="13"/>
  <c r="I17" i="13"/>
  <c r="Q17" i="13"/>
  <c r="Y17" i="13"/>
  <c r="AG17" i="13"/>
  <c r="AO17" i="13"/>
  <c r="AW17" i="13"/>
  <c r="H18" i="13"/>
  <c r="P18" i="13"/>
  <c r="X18" i="13"/>
  <c r="AF18" i="13"/>
  <c r="AN18" i="13"/>
  <c r="AV18" i="13"/>
  <c r="O19" i="13"/>
  <c r="W19" i="13"/>
  <c r="AE19" i="13"/>
  <c r="AM19" i="13"/>
  <c r="AU19" i="13"/>
  <c r="BC19" i="13"/>
  <c r="N20" i="13"/>
  <c r="V20" i="13"/>
  <c r="AD20" i="13"/>
  <c r="AL20" i="13"/>
  <c r="AT20" i="13"/>
  <c r="BB20" i="13"/>
  <c r="BJ20" i="13"/>
  <c r="M21" i="13"/>
  <c r="U21" i="13"/>
  <c r="AC21" i="13"/>
  <c r="AK21" i="13"/>
  <c r="AS21" i="13"/>
  <c r="BA21" i="13"/>
  <c r="BI21" i="13"/>
  <c r="L22" i="13"/>
  <c r="T22" i="13"/>
  <c r="AB22" i="13"/>
  <c r="AJ22" i="13"/>
  <c r="AR22" i="13"/>
  <c r="AZ22" i="13"/>
  <c r="BJ22" i="13"/>
  <c r="O23" i="13"/>
  <c r="Z23" i="13"/>
  <c r="AK23" i="13"/>
  <c r="AU23" i="13"/>
  <c r="BF23" i="13"/>
  <c r="M26" i="13"/>
  <c r="X26" i="13"/>
  <c r="AI26" i="13"/>
  <c r="AS26" i="13"/>
  <c r="BD26" i="13"/>
  <c r="J27" i="13"/>
  <c r="T27" i="13"/>
  <c r="AE27" i="13"/>
  <c r="AP27" i="13"/>
  <c r="AZ27" i="13"/>
  <c r="O29" i="13"/>
  <c r="Z29" i="13"/>
  <c r="AN29" i="13"/>
  <c r="AZ29" i="13"/>
  <c r="R31" i="13"/>
  <c r="AH31" i="13"/>
  <c r="AX31" i="13"/>
  <c r="I32" i="13"/>
  <c r="Y32" i="13"/>
  <c r="AS32" i="13"/>
  <c r="T34" i="13"/>
  <c r="AQ34" i="13"/>
  <c r="BK34" i="13"/>
  <c r="AX51" i="13"/>
  <c r="O20" i="13"/>
  <c r="W20" i="13"/>
  <c r="AE20" i="13"/>
  <c r="AM20" i="13"/>
  <c r="AU20" i="13"/>
  <c r="BC20" i="13"/>
  <c r="BK20" i="13"/>
  <c r="N21" i="13"/>
  <c r="V21" i="13"/>
  <c r="AD21" i="13"/>
  <c r="AL21" i="13"/>
  <c r="AT21" i="13"/>
  <c r="BB21" i="13"/>
  <c r="BJ21" i="13"/>
  <c r="P23" i="13"/>
  <c r="AA23" i="13"/>
  <c r="AL23" i="13"/>
  <c r="AV23" i="13"/>
  <c r="V31" i="13"/>
  <c r="AL31" i="13"/>
  <c r="H20" i="13"/>
  <c r="P20" i="13"/>
  <c r="X20" i="13"/>
  <c r="AF20" i="13"/>
  <c r="AN20" i="13"/>
  <c r="AV20" i="13"/>
  <c r="O21" i="13"/>
  <c r="W21" i="13"/>
  <c r="AE21" i="13"/>
  <c r="AM21" i="13"/>
  <c r="AU21" i="13"/>
  <c r="BC21" i="13"/>
  <c r="BH23" i="13"/>
  <c r="AZ23" i="13"/>
  <c r="AR23" i="13"/>
  <c r="AJ23" i="13"/>
  <c r="AB23" i="13"/>
  <c r="T23" i="13"/>
  <c r="L23" i="13"/>
  <c r="BE23" i="13"/>
  <c r="AW23" i="13"/>
  <c r="AO23" i="13"/>
  <c r="AG23" i="13"/>
  <c r="Y23" i="13"/>
  <c r="Q23" i="13"/>
  <c r="I23" i="13"/>
  <c r="R23" i="13"/>
  <c r="AC23" i="13"/>
  <c r="AM23" i="13"/>
  <c r="AX23" i="13"/>
  <c r="BI23" i="13"/>
  <c r="BI31" i="13"/>
  <c r="BA31" i="13"/>
  <c r="AS31" i="13"/>
  <c r="AK31" i="13"/>
  <c r="AC31" i="13"/>
  <c r="U31" i="13"/>
  <c r="M31" i="13"/>
  <c r="BH31" i="13"/>
  <c r="AZ31" i="13"/>
  <c r="AR31" i="13"/>
  <c r="AJ31" i="13"/>
  <c r="AB31" i="13"/>
  <c r="T31" i="13"/>
  <c r="L31" i="13"/>
  <c r="BG31" i="13"/>
  <c r="AY31" i="13"/>
  <c r="AQ31" i="13"/>
  <c r="AI31" i="13"/>
  <c r="AA31" i="13"/>
  <c r="S31" i="13"/>
  <c r="K31" i="13"/>
  <c r="BE31" i="13"/>
  <c r="AW31" i="13"/>
  <c r="AO31" i="13"/>
  <c r="AG31" i="13"/>
  <c r="Y31" i="13"/>
  <c r="Q31" i="13"/>
  <c r="I31" i="13"/>
  <c r="W31" i="13"/>
  <c r="AM31" i="13"/>
  <c r="BC31" i="13"/>
  <c r="O39" i="13"/>
  <c r="W39" i="13"/>
  <c r="AE39" i="13"/>
  <c r="AM39" i="13"/>
  <c r="AU39" i="13"/>
  <c r="BC39" i="13"/>
  <c r="BK39" i="13"/>
  <c r="L42" i="13"/>
  <c r="T42" i="13"/>
  <c r="AB42" i="13"/>
  <c r="AJ42" i="13"/>
  <c r="AR42" i="13"/>
  <c r="AZ42" i="13"/>
  <c r="BH42" i="13"/>
  <c r="BD47" i="13"/>
  <c r="AV47" i="13"/>
  <c r="AN47" i="13"/>
  <c r="AF47" i="13"/>
  <c r="X47" i="13"/>
  <c r="P47" i="13"/>
  <c r="H47" i="13"/>
  <c r="BH47" i="13"/>
  <c r="AZ47" i="13"/>
  <c r="AR47" i="13"/>
  <c r="AJ47" i="13"/>
  <c r="AB47" i="13"/>
  <c r="T47" i="13"/>
  <c r="L47" i="13"/>
  <c r="R47" i="13"/>
  <c r="AC47" i="13"/>
  <c r="AM47" i="13"/>
  <c r="AX47" i="13"/>
  <c r="BI47" i="13"/>
  <c r="BE54" i="13"/>
  <c r="AW54" i="13"/>
  <c r="AO54" i="13"/>
  <c r="AG54" i="13"/>
  <c r="Y54" i="13"/>
  <c r="Q54" i="13"/>
  <c r="I54" i="13"/>
  <c r="BI54" i="13"/>
  <c r="BA54" i="13"/>
  <c r="AS54" i="13"/>
  <c r="AK54" i="13"/>
  <c r="AC54" i="13"/>
  <c r="U54" i="13"/>
  <c r="M54" i="13"/>
  <c r="R54" i="13"/>
  <c r="AB54" i="13"/>
  <c r="AM54" i="13"/>
  <c r="AX54" i="13"/>
  <c r="BH54" i="13"/>
  <c r="N55" i="13"/>
  <c r="Y55" i="13"/>
  <c r="AI55" i="13"/>
  <c r="AT55" i="13"/>
  <c r="BE55" i="13"/>
  <c r="BJ87" i="13"/>
  <c r="BB87" i="13"/>
  <c r="AT87" i="13"/>
  <c r="AL87" i="13"/>
  <c r="AD87" i="13"/>
  <c r="V87" i="13"/>
  <c r="N87" i="13"/>
  <c r="BI87" i="13"/>
  <c r="BA87" i="13"/>
  <c r="AS87" i="13"/>
  <c r="AK87" i="13"/>
  <c r="AC87" i="13"/>
  <c r="U87" i="13"/>
  <c r="M87" i="13"/>
  <c r="BH87" i="13"/>
  <c r="AZ87" i="13"/>
  <c r="AR87" i="13"/>
  <c r="AJ87" i="13"/>
  <c r="AB87" i="13"/>
  <c r="T87" i="13"/>
  <c r="L87" i="13"/>
  <c r="BF87" i="13"/>
  <c r="AX87" i="13"/>
  <c r="AP87" i="13"/>
  <c r="AH87" i="13"/>
  <c r="Z87" i="13"/>
  <c r="R87" i="13"/>
  <c r="J87" i="13"/>
  <c r="BE87" i="13"/>
  <c r="AW87" i="13"/>
  <c r="AO87" i="13"/>
  <c r="AG87" i="13"/>
  <c r="Y87" i="13"/>
  <c r="Q87" i="13"/>
  <c r="I87" i="13"/>
  <c r="BD87" i="13"/>
  <c r="AV87" i="13"/>
  <c r="AN87" i="13"/>
  <c r="AF87" i="13"/>
  <c r="X87" i="13"/>
  <c r="P87" i="13"/>
  <c r="H87" i="13"/>
  <c r="AI87" i="13"/>
  <c r="BK87" i="13"/>
  <c r="AE87" i="13"/>
  <c r="BG87" i="13"/>
  <c r="AA87" i="13"/>
  <c r="BC87" i="13"/>
  <c r="W87" i="13"/>
  <c r="AY87" i="13"/>
  <c r="S87" i="13"/>
  <c r="AU87" i="13"/>
  <c r="O87" i="13"/>
  <c r="AQ87" i="13"/>
  <c r="K87" i="13"/>
  <c r="BF37" i="13"/>
  <c r="H39" i="13"/>
  <c r="P39" i="13"/>
  <c r="X39" i="13"/>
  <c r="AF39" i="13"/>
  <c r="AN39" i="13"/>
  <c r="AV39" i="13"/>
  <c r="BD39" i="13"/>
  <c r="O40" i="13"/>
  <c r="W40" i="13"/>
  <c r="AE40" i="13"/>
  <c r="AM40" i="13"/>
  <c r="AU40" i="13"/>
  <c r="BC40" i="13"/>
  <c r="BK40" i="13"/>
  <c r="M42" i="13"/>
  <c r="U42" i="13"/>
  <c r="AC42" i="13"/>
  <c r="AK42" i="13"/>
  <c r="AS42" i="13"/>
  <c r="BA42" i="13"/>
  <c r="BI42" i="13"/>
  <c r="T45" i="13"/>
  <c r="AC45" i="13"/>
  <c r="AL45" i="13"/>
  <c r="AV45" i="13"/>
  <c r="BG45" i="13"/>
  <c r="I47" i="13"/>
  <c r="S47" i="13"/>
  <c r="AD47" i="13"/>
  <c r="AO47" i="13"/>
  <c r="AY47" i="13"/>
  <c r="BJ47" i="13"/>
  <c r="BJ49" i="13"/>
  <c r="BB49" i="13"/>
  <c r="AT49" i="13"/>
  <c r="AL49" i="13"/>
  <c r="AD49" i="13"/>
  <c r="V49" i="13"/>
  <c r="N49" i="13"/>
  <c r="BF49" i="13"/>
  <c r="AX49" i="13"/>
  <c r="AP49" i="13"/>
  <c r="AH49" i="13"/>
  <c r="Z49" i="13"/>
  <c r="R49" i="13"/>
  <c r="J49" i="13"/>
  <c r="Q49" i="13"/>
  <c r="AB49" i="13"/>
  <c r="AM49" i="13"/>
  <c r="AW49" i="13"/>
  <c r="BH49" i="13"/>
  <c r="H54" i="13"/>
  <c r="S54" i="13"/>
  <c r="AD54" i="13"/>
  <c r="AN54" i="13"/>
  <c r="AY54" i="13"/>
  <c r="BJ54" i="13"/>
  <c r="O55" i="13"/>
  <c r="Z55" i="13"/>
  <c r="AK55" i="13"/>
  <c r="AU55" i="13"/>
  <c r="BF55" i="13"/>
  <c r="K57" i="13"/>
  <c r="U57" i="13"/>
  <c r="AF57" i="13"/>
  <c r="AQ57" i="13"/>
  <c r="BD57" i="13"/>
  <c r="L58" i="13"/>
  <c r="X58" i="13"/>
  <c r="AL58" i="13"/>
  <c r="AX58" i="13"/>
  <c r="BK58" i="13"/>
  <c r="AE65" i="13"/>
  <c r="BK65" i="13"/>
  <c r="O25" i="13"/>
  <c r="W25" i="13"/>
  <c r="AE25" i="13"/>
  <c r="AM25" i="13"/>
  <c r="AU25" i="13"/>
  <c r="BC25" i="13"/>
  <c r="BK25" i="13"/>
  <c r="L28" i="13"/>
  <c r="T28" i="13"/>
  <c r="AB28" i="13"/>
  <c r="AJ28" i="13"/>
  <c r="AR28" i="13"/>
  <c r="AZ28" i="13"/>
  <c r="BH28" i="13"/>
  <c r="O33" i="13"/>
  <c r="W33" i="13"/>
  <c r="AE33" i="13"/>
  <c r="AM33" i="13"/>
  <c r="AU33" i="13"/>
  <c r="BC33" i="13"/>
  <c r="BK33" i="13"/>
  <c r="M35" i="13"/>
  <c r="U35" i="13"/>
  <c r="AC35" i="13"/>
  <c r="AK35" i="13"/>
  <c r="AS35" i="13"/>
  <c r="BA35" i="13"/>
  <c r="BI35" i="13"/>
  <c r="T36" i="13"/>
  <c r="AB36" i="13"/>
  <c r="AJ36" i="13"/>
  <c r="AR36" i="13"/>
  <c r="AZ36" i="13"/>
  <c r="BH36" i="13"/>
  <c r="K37" i="13"/>
  <c r="S37" i="13"/>
  <c r="AA37" i="13"/>
  <c r="AI37" i="13"/>
  <c r="AQ37" i="13"/>
  <c r="AY37" i="13"/>
  <c r="BG37" i="13"/>
  <c r="I39" i="13"/>
  <c r="Q39" i="13"/>
  <c r="Y39" i="13"/>
  <c r="AG39" i="13"/>
  <c r="AO39" i="13"/>
  <c r="AW39" i="13"/>
  <c r="BE39" i="13"/>
  <c r="H40" i="13"/>
  <c r="P40" i="13"/>
  <c r="X40" i="13"/>
  <c r="AF40" i="13"/>
  <c r="AN40" i="13"/>
  <c r="AV40" i="13"/>
  <c r="BD40" i="13"/>
  <c r="O41" i="13"/>
  <c r="W41" i="13"/>
  <c r="AE41" i="13"/>
  <c r="AM41" i="13"/>
  <c r="AU41" i="13"/>
  <c r="BC41" i="13"/>
  <c r="BK41" i="13"/>
  <c r="N42" i="13"/>
  <c r="V42" i="13"/>
  <c r="AD42" i="13"/>
  <c r="AL42" i="13"/>
  <c r="AT42" i="13"/>
  <c r="BB42" i="13"/>
  <c r="BJ42" i="13"/>
  <c r="M43" i="13"/>
  <c r="U43" i="13"/>
  <c r="AC43" i="13"/>
  <c r="AK43" i="13"/>
  <c r="AS43" i="13"/>
  <c r="BA43" i="13"/>
  <c r="BI43" i="13"/>
  <c r="AR44" i="13"/>
  <c r="AZ44" i="13"/>
  <c r="BH44" i="13"/>
  <c r="L45" i="13"/>
  <c r="U45" i="13"/>
  <c r="AD45" i="13"/>
  <c r="AM45" i="13"/>
  <c r="AW45" i="13"/>
  <c r="BH45" i="13"/>
  <c r="AT46" i="13"/>
  <c r="J47" i="13"/>
  <c r="U47" i="13"/>
  <c r="AE47" i="13"/>
  <c r="AP47" i="13"/>
  <c r="BA47" i="13"/>
  <c r="BK47" i="13"/>
  <c r="H49" i="13"/>
  <c r="S49" i="13"/>
  <c r="AC49" i="13"/>
  <c r="AN49" i="13"/>
  <c r="AY49" i="13"/>
  <c r="BI49" i="13"/>
  <c r="O50" i="13"/>
  <c r="Z50" i="13"/>
  <c r="AJ50" i="13"/>
  <c r="AU50" i="13"/>
  <c r="M53" i="13"/>
  <c r="X53" i="13"/>
  <c r="AI53" i="13"/>
  <c r="AS53" i="13"/>
  <c r="BD53" i="13"/>
  <c r="J54" i="13"/>
  <c r="T54" i="13"/>
  <c r="AE54" i="13"/>
  <c r="AP54" i="13"/>
  <c r="AZ54" i="13"/>
  <c r="BK54" i="13"/>
  <c r="Q55" i="13"/>
  <c r="AA55" i="13"/>
  <c r="AL55" i="13"/>
  <c r="AW55" i="13"/>
  <c r="L57" i="13"/>
  <c r="W57" i="13"/>
  <c r="AG57" i="13"/>
  <c r="AS57" i="13"/>
  <c r="BE57" i="13"/>
  <c r="N58" i="13"/>
  <c r="Z58" i="13"/>
  <c r="AM58" i="13"/>
  <c r="AZ58" i="13"/>
  <c r="BH59" i="13"/>
  <c r="AZ59" i="13"/>
  <c r="AR59" i="13"/>
  <c r="AJ59" i="13"/>
  <c r="AB59" i="13"/>
  <c r="T59" i="13"/>
  <c r="L59" i="13"/>
  <c r="BF59" i="13"/>
  <c r="AX59" i="13"/>
  <c r="AP59" i="13"/>
  <c r="AH59" i="13"/>
  <c r="Z59" i="13"/>
  <c r="R59" i="13"/>
  <c r="J59" i="13"/>
  <c r="BD59" i="13"/>
  <c r="AV59" i="13"/>
  <c r="AN59" i="13"/>
  <c r="AF59" i="13"/>
  <c r="X59" i="13"/>
  <c r="P59" i="13"/>
  <c r="H59" i="13"/>
  <c r="BJ59" i="13"/>
  <c r="BB59" i="13"/>
  <c r="AT59" i="13"/>
  <c r="AL59" i="13"/>
  <c r="AD59" i="13"/>
  <c r="V59" i="13"/>
  <c r="N59" i="13"/>
  <c r="W59" i="13"/>
  <c r="AM59" i="13"/>
  <c r="BC59" i="13"/>
  <c r="BF61" i="13"/>
  <c r="AX61" i="13"/>
  <c r="AP61" i="13"/>
  <c r="AH61" i="13"/>
  <c r="Z61" i="13"/>
  <c r="R61" i="13"/>
  <c r="J61" i="13"/>
  <c r="BE61" i="13"/>
  <c r="AW61" i="13"/>
  <c r="AO61" i="13"/>
  <c r="AG61" i="13"/>
  <c r="BD61" i="13"/>
  <c r="AV61" i="13"/>
  <c r="AN61" i="13"/>
  <c r="AF61" i="13"/>
  <c r="X61" i="13"/>
  <c r="P61" i="13"/>
  <c r="H61" i="13"/>
  <c r="BJ61" i="13"/>
  <c r="BB61" i="13"/>
  <c r="AT61" i="13"/>
  <c r="AL61" i="13"/>
  <c r="AD61" i="13"/>
  <c r="V61" i="13"/>
  <c r="N61" i="13"/>
  <c r="BH61" i="13"/>
  <c r="AZ61" i="13"/>
  <c r="AR61" i="13"/>
  <c r="AJ61" i="13"/>
  <c r="AB61" i="13"/>
  <c r="T61" i="13"/>
  <c r="L61" i="13"/>
  <c r="W61" i="13"/>
  <c r="AQ61" i="13"/>
  <c r="BK61" i="13"/>
  <c r="AH39" i="13"/>
  <c r="AP39" i="13"/>
  <c r="AX39" i="13"/>
  <c r="BF39" i="13"/>
  <c r="O42" i="13"/>
  <c r="W42" i="13"/>
  <c r="AE42" i="13"/>
  <c r="AM42" i="13"/>
  <c r="AU42" i="13"/>
  <c r="BC42" i="13"/>
  <c r="BK42" i="13"/>
  <c r="K47" i="13"/>
  <c r="V47" i="13"/>
  <c r="AG47" i="13"/>
  <c r="AQ47" i="13"/>
  <c r="BB47" i="13"/>
  <c r="K54" i="13"/>
  <c r="V54" i="13"/>
  <c r="AF54" i="13"/>
  <c r="AQ54" i="13"/>
  <c r="BB54" i="13"/>
  <c r="BD55" i="13"/>
  <c r="AV55" i="13"/>
  <c r="AN55" i="13"/>
  <c r="AF55" i="13"/>
  <c r="X55" i="13"/>
  <c r="P55" i="13"/>
  <c r="H55" i="13"/>
  <c r="BH55" i="13"/>
  <c r="AZ55" i="13"/>
  <c r="AR55" i="13"/>
  <c r="AJ55" i="13"/>
  <c r="AB55" i="13"/>
  <c r="T55" i="13"/>
  <c r="L55" i="13"/>
  <c r="R55" i="13"/>
  <c r="AC55" i="13"/>
  <c r="AM55" i="13"/>
  <c r="AX55" i="13"/>
  <c r="BI55" i="13"/>
  <c r="BJ65" i="13"/>
  <c r="BB65" i="13"/>
  <c r="AT65" i="13"/>
  <c r="AL65" i="13"/>
  <c r="AD65" i="13"/>
  <c r="V65" i="13"/>
  <c r="N65" i="13"/>
  <c r="BI65" i="13"/>
  <c r="BA65" i="13"/>
  <c r="AS65" i="13"/>
  <c r="AK65" i="13"/>
  <c r="AC65" i="13"/>
  <c r="U65" i="13"/>
  <c r="M65" i="13"/>
  <c r="BH65" i="13"/>
  <c r="AZ65" i="13"/>
  <c r="AR65" i="13"/>
  <c r="AJ65" i="13"/>
  <c r="AB65" i="13"/>
  <c r="T65" i="13"/>
  <c r="L65" i="13"/>
  <c r="BF65" i="13"/>
  <c r="AX65" i="13"/>
  <c r="AP65" i="13"/>
  <c r="AH65" i="13"/>
  <c r="Z65" i="13"/>
  <c r="R65" i="13"/>
  <c r="J65" i="13"/>
  <c r="BE65" i="13"/>
  <c r="AW65" i="13"/>
  <c r="AO65" i="13"/>
  <c r="AG65" i="13"/>
  <c r="Y65" i="13"/>
  <c r="Q65" i="13"/>
  <c r="I65" i="13"/>
  <c r="BD65" i="13"/>
  <c r="AV65" i="13"/>
  <c r="AN65" i="13"/>
  <c r="AF65" i="13"/>
  <c r="X65" i="13"/>
  <c r="P65" i="13"/>
  <c r="H65" i="13"/>
  <c r="AM65" i="13"/>
  <c r="BH99" i="13"/>
  <c r="AZ99" i="13"/>
  <c r="AR99" i="13"/>
  <c r="AJ99" i="13"/>
  <c r="AB99" i="13"/>
  <c r="T99" i="13"/>
  <c r="L99" i="13"/>
  <c r="BF99" i="13"/>
  <c r="AX99" i="13"/>
  <c r="AP99" i="13"/>
  <c r="AH99" i="13"/>
  <c r="Z99" i="13"/>
  <c r="R99" i="13"/>
  <c r="J99" i="13"/>
  <c r="BD99" i="13"/>
  <c r="AV99" i="13"/>
  <c r="AN99" i="13"/>
  <c r="AF99" i="13"/>
  <c r="X99" i="13"/>
  <c r="P99" i="13"/>
  <c r="H99" i="13"/>
  <c r="BE99" i="13"/>
  <c r="AS99" i="13"/>
  <c r="AE99" i="13"/>
  <c r="S99" i="13"/>
  <c r="BC99" i="13"/>
  <c r="AQ99" i="13"/>
  <c r="AD99" i="13"/>
  <c r="Q99" i="13"/>
  <c r="BB99" i="13"/>
  <c r="AO99" i="13"/>
  <c r="AC99" i="13"/>
  <c r="O99" i="13"/>
  <c r="BA99" i="13"/>
  <c r="AM99" i="13"/>
  <c r="AA99" i="13"/>
  <c r="N99" i="13"/>
  <c r="BK99" i="13"/>
  <c r="AY99" i="13"/>
  <c r="AL99" i="13"/>
  <c r="Y99" i="13"/>
  <c r="M99" i="13"/>
  <c r="BJ99" i="13"/>
  <c r="AW99" i="13"/>
  <c r="AK99" i="13"/>
  <c r="W99" i="13"/>
  <c r="K99" i="13"/>
  <c r="BI99" i="13"/>
  <c r="AU99" i="13"/>
  <c r="AI99" i="13"/>
  <c r="V99" i="13"/>
  <c r="I99" i="13"/>
  <c r="BG99" i="13"/>
  <c r="AT99" i="13"/>
  <c r="AG99" i="13"/>
  <c r="U99" i="13"/>
  <c r="O35" i="13"/>
  <c r="W35" i="13"/>
  <c r="AE35" i="13"/>
  <c r="AM35" i="13"/>
  <c r="AU35" i="13"/>
  <c r="BC35" i="13"/>
  <c r="BK35" i="13"/>
  <c r="M37" i="13"/>
  <c r="U37" i="13"/>
  <c r="AC37" i="13"/>
  <c r="AK37" i="13"/>
  <c r="AS37" i="13"/>
  <c r="BA37" i="13"/>
  <c r="BI37" i="13"/>
  <c r="K39" i="13"/>
  <c r="S39" i="13"/>
  <c r="AA39" i="13"/>
  <c r="AI39" i="13"/>
  <c r="AQ39" i="13"/>
  <c r="AY39" i="13"/>
  <c r="BG39" i="13"/>
  <c r="J40" i="13"/>
  <c r="R40" i="13"/>
  <c r="Z40" i="13"/>
  <c r="AH40" i="13"/>
  <c r="AP40" i="13"/>
  <c r="AX40" i="13"/>
  <c r="BF40" i="13"/>
  <c r="H42" i="13"/>
  <c r="P42" i="13"/>
  <c r="X42" i="13"/>
  <c r="AF42" i="13"/>
  <c r="AN42" i="13"/>
  <c r="AV42" i="13"/>
  <c r="BD42" i="13"/>
  <c r="O43" i="13"/>
  <c r="W43" i="13"/>
  <c r="AE43" i="13"/>
  <c r="AM43" i="13"/>
  <c r="AU43" i="13"/>
  <c r="BC43" i="13"/>
  <c r="BK43" i="13"/>
  <c r="N45" i="13"/>
  <c r="W45" i="13"/>
  <c r="AF45" i="13"/>
  <c r="AO45" i="13"/>
  <c r="AZ45" i="13"/>
  <c r="BK45" i="13"/>
  <c r="M47" i="13"/>
  <c r="W47" i="13"/>
  <c r="AH47" i="13"/>
  <c r="AS47" i="13"/>
  <c r="BC47" i="13"/>
  <c r="K49" i="13"/>
  <c r="U49" i="13"/>
  <c r="AF49" i="13"/>
  <c r="AQ49" i="13"/>
  <c r="BA49" i="13"/>
  <c r="BI50" i="13"/>
  <c r="BA50" i="13"/>
  <c r="AS50" i="13"/>
  <c r="AK50" i="13"/>
  <c r="AC50" i="13"/>
  <c r="U50" i="13"/>
  <c r="M50" i="13"/>
  <c r="BE50" i="13"/>
  <c r="AW50" i="13"/>
  <c r="AO50" i="13"/>
  <c r="AG50" i="13"/>
  <c r="Y50" i="13"/>
  <c r="Q50" i="13"/>
  <c r="I50" i="13"/>
  <c r="R50" i="13"/>
  <c r="AB50" i="13"/>
  <c r="AM50" i="13"/>
  <c r="AX50" i="13"/>
  <c r="BH50" i="13"/>
  <c r="P53" i="13"/>
  <c r="AA53" i="13"/>
  <c r="AK53" i="13"/>
  <c r="AV53" i="13"/>
  <c r="L54" i="13"/>
  <c r="W54" i="13"/>
  <c r="AH54" i="13"/>
  <c r="AR54" i="13"/>
  <c r="BC54" i="13"/>
  <c r="I55" i="13"/>
  <c r="S55" i="13"/>
  <c r="AD55" i="13"/>
  <c r="AO55" i="13"/>
  <c r="AY55" i="13"/>
  <c r="BJ55" i="13"/>
  <c r="O57" i="13"/>
  <c r="Y57" i="13"/>
  <c r="AJ57" i="13"/>
  <c r="AV57" i="13"/>
  <c r="BI57" i="13"/>
  <c r="P58" i="13"/>
  <c r="AD58" i="13"/>
  <c r="AP58" i="13"/>
  <c r="BC58" i="13"/>
  <c r="K59" i="13"/>
  <c r="AA59" i="13"/>
  <c r="AQ59" i="13"/>
  <c r="BG59" i="13"/>
  <c r="K61" i="13"/>
  <c r="AA61" i="13"/>
  <c r="AU61" i="13"/>
  <c r="K65" i="13"/>
  <c r="AQ65" i="13"/>
  <c r="J25" i="13"/>
  <c r="R25" i="13"/>
  <c r="Z25" i="13"/>
  <c r="AH25" i="13"/>
  <c r="AP25" i="13"/>
  <c r="AX25" i="13"/>
  <c r="O28" i="13"/>
  <c r="W28" i="13"/>
  <c r="AE28" i="13"/>
  <c r="AM28" i="13"/>
  <c r="AU28" i="13"/>
  <c r="BC28" i="13"/>
  <c r="J33" i="13"/>
  <c r="R33" i="13"/>
  <c r="Z33" i="13"/>
  <c r="AH33" i="13"/>
  <c r="AP33" i="13"/>
  <c r="AX33" i="13"/>
  <c r="H35" i="13"/>
  <c r="P35" i="13"/>
  <c r="X35" i="13"/>
  <c r="AF35" i="13"/>
  <c r="AN35" i="13"/>
  <c r="AV35" i="13"/>
  <c r="O36" i="13"/>
  <c r="W36" i="13"/>
  <c r="AE36" i="13"/>
  <c r="AM36" i="13"/>
  <c r="AU36" i="13"/>
  <c r="BC36" i="13"/>
  <c r="N37" i="13"/>
  <c r="V37" i="13"/>
  <c r="AD37" i="13"/>
  <c r="AL37" i="13"/>
  <c r="AT37" i="13"/>
  <c r="BB37" i="13"/>
  <c r="BJ37" i="13"/>
  <c r="L39" i="13"/>
  <c r="T39" i="13"/>
  <c r="AB39" i="13"/>
  <c r="AJ39" i="13"/>
  <c r="AR39" i="13"/>
  <c r="AZ39" i="13"/>
  <c r="BH39" i="13"/>
  <c r="K40" i="13"/>
  <c r="S40" i="13"/>
  <c r="AA40" i="13"/>
  <c r="AI40" i="13"/>
  <c r="AQ40" i="13"/>
  <c r="AY40" i="13"/>
  <c r="BG40" i="13"/>
  <c r="J41" i="13"/>
  <c r="R41" i="13"/>
  <c r="Z41" i="13"/>
  <c r="AH41" i="13"/>
  <c r="AP41" i="13"/>
  <c r="AX41" i="13"/>
  <c r="I42" i="13"/>
  <c r="Q42" i="13"/>
  <c r="Y42" i="13"/>
  <c r="AG42" i="13"/>
  <c r="AO42" i="13"/>
  <c r="AW42" i="13"/>
  <c r="BE42" i="13"/>
  <c r="H43" i="13"/>
  <c r="P43" i="13"/>
  <c r="X43" i="13"/>
  <c r="AF43" i="13"/>
  <c r="AN43" i="13"/>
  <c r="AV43" i="13"/>
  <c r="O44" i="13"/>
  <c r="W44" i="13"/>
  <c r="AE44" i="13"/>
  <c r="AM44" i="13"/>
  <c r="AU44" i="13"/>
  <c r="BC44" i="13"/>
  <c r="O45" i="13"/>
  <c r="X45" i="13"/>
  <c r="AG45" i="13"/>
  <c r="AQ45" i="13"/>
  <c r="BE46" i="13"/>
  <c r="AW46" i="13"/>
  <c r="AO46" i="13"/>
  <c r="AG46" i="13"/>
  <c r="Y46" i="13"/>
  <c r="Q46" i="13"/>
  <c r="I46" i="13"/>
  <c r="BI46" i="13"/>
  <c r="BA46" i="13"/>
  <c r="AS46" i="13"/>
  <c r="AK46" i="13"/>
  <c r="AC46" i="13"/>
  <c r="U46" i="13"/>
  <c r="M46" i="13"/>
  <c r="R46" i="13"/>
  <c r="AB46" i="13"/>
  <c r="AM46" i="13"/>
  <c r="AX46" i="13"/>
  <c r="BH46" i="13"/>
  <c r="N47" i="13"/>
  <c r="Y47" i="13"/>
  <c r="AI47" i="13"/>
  <c r="AT47" i="13"/>
  <c r="BE47" i="13"/>
  <c r="L49" i="13"/>
  <c r="W49" i="13"/>
  <c r="AG49" i="13"/>
  <c r="AR49" i="13"/>
  <c r="BC49" i="13"/>
  <c r="H50" i="13"/>
  <c r="S50" i="13"/>
  <c r="AD50" i="13"/>
  <c r="AN50" i="13"/>
  <c r="AY50" i="13"/>
  <c r="BJ50" i="13"/>
  <c r="BF53" i="13"/>
  <c r="AX53" i="13"/>
  <c r="AP53" i="13"/>
  <c r="AH53" i="13"/>
  <c r="Z53" i="13"/>
  <c r="R53" i="13"/>
  <c r="J53" i="13"/>
  <c r="BJ53" i="13"/>
  <c r="BB53" i="13"/>
  <c r="AT53" i="13"/>
  <c r="AL53" i="13"/>
  <c r="AD53" i="13"/>
  <c r="V53" i="13"/>
  <c r="N53" i="13"/>
  <c r="Q53" i="13"/>
  <c r="AB53" i="13"/>
  <c r="AM53" i="13"/>
  <c r="AW53" i="13"/>
  <c r="BH53" i="13"/>
  <c r="N54" i="13"/>
  <c r="X54" i="13"/>
  <c r="AI54" i="13"/>
  <c r="AT54" i="13"/>
  <c r="BD54" i="13"/>
  <c r="J55" i="13"/>
  <c r="U55" i="13"/>
  <c r="AE55" i="13"/>
  <c r="AP55" i="13"/>
  <c r="BA55" i="13"/>
  <c r="BK55" i="13"/>
  <c r="P57" i="13"/>
  <c r="AA57" i="13"/>
  <c r="AK57" i="13"/>
  <c r="AW57" i="13"/>
  <c r="R58" i="13"/>
  <c r="AE58" i="13"/>
  <c r="AR58" i="13"/>
  <c r="M59" i="13"/>
  <c r="AC59" i="13"/>
  <c r="AS59" i="13"/>
  <c r="BI59" i="13"/>
  <c r="M61" i="13"/>
  <c r="AC61" i="13"/>
  <c r="AY61" i="13"/>
  <c r="O65" i="13"/>
  <c r="AU65" i="13"/>
  <c r="O37" i="13"/>
  <c r="W37" i="13"/>
  <c r="AE37" i="13"/>
  <c r="AM37" i="13"/>
  <c r="AU37" i="13"/>
  <c r="BC37" i="13"/>
  <c r="M39" i="13"/>
  <c r="U39" i="13"/>
  <c r="AC39" i="13"/>
  <c r="AK39" i="13"/>
  <c r="AS39" i="13"/>
  <c r="BA39" i="13"/>
  <c r="L40" i="13"/>
  <c r="T40" i="13"/>
  <c r="AB40" i="13"/>
  <c r="AJ40" i="13"/>
  <c r="AR40" i="13"/>
  <c r="AZ40" i="13"/>
  <c r="J42" i="13"/>
  <c r="R42" i="13"/>
  <c r="Z42" i="13"/>
  <c r="AH42" i="13"/>
  <c r="AP42" i="13"/>
  <c r="AX42" i="13"/>
  <c r="BF45" i="13"/>
  <c r="AX45" i="13"/>
  <c r="AP45" i="13"/>
  <c r="AH45" i="13"/>
  <c r="Z45" i="13"/>
  <c r="R45" i="13"/>
  <c r="J45" i="13"/>
  <c r="BJ45" i="13"/>
  <c r="BB45" i="13"/>
  <c r="AT45" i="13"/>
  <c r="P45" i="13"/>
  <c r="Y45" i="13"/>
  <c r="AI45" i="13"/>
  <c r="AR45" i="13"/>
  <c r="BC45" i="13"/>
  <c r="O47" i="13"/>
  <c r="Z47" i="13"/>
  <c r="AK47" i="13"/>
  <c r="AU47" i="13"/>
  <c r="BF47" i="13"/>
  <c r="M49" i="13"/>
  <c r="X49" i="13"/>
  <c r="AI49" i="13"/>
  <c r="AS49" i="13"/>
  <c r="BD49" i="13"/>
  <c r="O54" i="13"/>
  <c r="Z54" i="13"/>
  <c r="AJ54" i="13"/>
  <c r="AU54" i="13"/>
  <c r="BF54" i="13"/>
  <c r="K55" i="13"/>
  <c r="V55" i="13"/>
  <c r="AG55" i="13"/>
  <c r="AQ55" i="13"/>
  <c r="BB55" i="13"/>
  <c r="BJ57" i="13"/>
  <c r="BB57" i="13"/>
  <c r="AT57" i="13"/>
  <c r="AL57" i="13"/>
  <c r="AD57" i="13"/>
  <c r="V57" i="13"/>
  <c r="N57" i="13"/>
  <c r="BH57" i="13"/>
  <c r="AZ57" i="13"/>
  <c r="AR57" i="13"/>
  <c r="BF57" i="13"/>
  <c r="AX57" i="13"/>
  <c r="AP57" i="13"/>
  <c r="AH57" i="13"/>
  <c r="Z57" i="13"/>
  <c r="R57" i="13"/>
  <c r="J57" i="13"/>
  <c r="Q57" i="13"/>
  <c r="AB57" i="13"/>
  <c r="AM57" i="13"/>
  <c r="AY57" i="13"/>
  <c r="BI58" i="13"/>
  <c r="BA58" i="13"/>
  <c r="AS58" i="13"/>
  <c r="AK58" i="13"/>
  <c r="AC58" i="13"/>
  <c r="U58" i="13"/>
  <c r="M58" i="13"/>
  <c r="BG58" i="13"/>
  <c r="AY58" i="13"/>
  <c r="AQ58" i="13"/>
  <c r="AI58" i="13"/>
  <c r="AA58" i="13"/>
  <c r="S58" i="13"/>
  <c r="K58" i="13"/>
  <c r="BE58" i="13"/>
  <c r="AW58" i="13"/>
  <c r="AO58" i="13"/>
  <c r="AG58" i="13"/>
  <c r="Y58" i="13"/>
  <c r="Q58" i="13"/>
  <c r="I58" i="13"/>
  <c r="T58" i="13"/>
  <c r="AF58" i="13"/>
  <c r="AT58" i="13"/>
  <c r="BF58" i="13"/>
  <c r="S65" i="13"/>
  <c r="AY65" i="13"/>
  <c r="AQ62" i="13"/>
  <c r="AY62" i="13"/>
  <c r="BG62" i="13"/>
  <c r="J63" i="13"/>
  <c r="R63" i="13"/>
  <c r="Z63" i="13"/>
  <c r="AH63" i="13"/>
  <c r="AP63" i="13"/>
  <c r="AX63" i="13"/>
  <c r="BF63" i="13"/>
  <c r="O66" i="13"/>
  <c r="W66" i="13"/>
  <c r="AE66" i="13"/>
  <c r="AM66" i="13"/>
  <c r="AU66" i="13"/>
  <c r="BC66" i="13"/>
  <c r="BK66" i="13"/>
  <c r="N67" i="13"/>
  <c r="V67" i="13"/>
  <c r="AD67" i="13"/>
  <c r="AL67" i="13"/>
  <c r="AT67" i="13"/>
  <c r="BB67" i="13"/>
  <c r="BJ67" i="13"/>
  <c r="L69" i="13"/>
  <c r="T69" i="13"/>
  <c r="AB69" i="13"/>
  <c r="AJ69" i="13"/>
  <c r="AR69" i="13"/>
  <c r="AZ69" i="13"/>
  <c r="BH69" i="13"/>
  <c r="AI70" i="13"/>
  <c r="AQ70" i="13"/>
  <c r="AY70" i="13"/>
  <c r="BG70" i="13"/>
  <c r="J71" i="13"/>
  <c r="R71" i="13"/>
  <c r="Z71" i="13"/>
  <c r="AH71" i="13"/>
  <c r="AP71" i="13"/>
  <c r="AX71" i="13"/>
  <c r="BF71" i="13"/>
  <c r="L74" i="13"/>
  <c r="V74" i="13"/>
  <c r="AF74" i="13"/>
  <c r="AR74" i="13"/>
  <c r="BB74" i="13"/>
  <c r="BF75" i="13"/>
  <c r="AX75" i="13"/>
  <c r="AP75" i="13"/>
  <c r="AH75" i="13"/>
  <c r="Z75" i="13"/>
  <c r="R75" i="13"/>
  <c r="J75" i="13"/>
  <c r="BD75" i="13"/>
  <c r="AV75" i="13"/>
  <c r="AN75" i="13"/>
  <c r="AF75" i="13"/>
  <c r="X75" i="13"/>
  <c r="P75" i="13"/>
  <c r="H75" i="13"/>
  <c r="S75" i="13"/>
  <c r="AC75" i="13"/>
  <c r="AM75" i="13"/>
  <c r="AY75" i="13"/>
  <c r="BI75" i="13"/>
  <c r="K79" i="13"/>
  <c r="W79" i="13"/>
  <c r="AG79" i="13"/>
  <c r="AQ79" i="13"/>
  <c r="BC79" i="13"/>
  <c r="O83" i="13"/>
  <c r="AE83" i="13"/>
  <c r="AU83" i="13"/>
  <c r="BK83" i="13"/>
  <c r="O67" i="13"/>
  <c r="W67" i="13"/>
  <c r="AE67" i="13"/>
  <c r="AM67" i="13"/>
  <c r="AU67" i="13"/>
  <c r="BC67" i="13"/>
  <c r="BK67" i="13"/>
  <c r="M69" i="13"/>
  <c r="U69" i="13"/>
  <c r="AC69" i="13"/>
  <c r="AK69" i="13"/>
  <c r="AS69" i="13"/>
  <c r="BA69" i="13"/>
  <c r="BI69" i="13"/>
  <c r="AH74" i="13"/>
  <c r="AS74" i="13"/>
  <c r="BC74" i="13"/>
  <c r="AI48" i="13"/>
  <c r="AQ48" i="13"/>
  <c r="AY48" i="13"/>
  <c r="BG48" i="13"/>
  <c r="O52" i="13"/>
  <c r="W52" i="13"/>
  <c r="AE52" i="13"/>
  <c r="AM52" i="13"/>
  <c r="AU52" i="13"/>
  <c r="BC52" i="13"/>
  <c r="BK52" i="13"/>
  <c r="AY56" i="13"/>
  <c r="BG56" i="13"/>
  <c r="O60" i="13"/>
  <c r="W60" i="13"/>
  <c r="AE60" i="13"/>
  <c r="AM60" i="13"/>
  <c r="AU60" i="13"/>
  <c r="BC60" i="13"/>
  <c r="BK60" i="13"/>
  <c r="M62" i="13"/>
  <c r="U62" i="13"/>
  <c r="AC62" i="13"/>
  <c r="AK62" i="13"/>
  <c r="AS62" i="13"/>
  <c r="BA62" i="13"/>
  <c r="BI62" i="13"/>
  <c r="L63" i="13"/>
  <c r="T63" i="13"/>
  <c r="AB63" i="13"/>
  <c r="AJ63" i="13"/>
  <c r="AR63" i="13"/>
  <c r="AZ63" i="13"/>
  <c r="BH63" i="13"/>
  <c r="BG64" i="13"/>
  <c r="I66" i="13"/>
  <c r="Q66" i="13"/>
  <c r="Y66" i="13"/>
  <c r="AG66" i="13"/>
  <c r="AO66" i="13"/>
  <c r="AW66" i="13"/>
  <c r="BE66" i="13"/>
  <c r="H67" i="13"/>
  <c r="P67" i="13"/>
  <c r="X67" i="13"/>
  <c r="AF67" i="13"/>
  <c r="AN67" i="13"/>
  <c r="AV67" i="13"/>
  <c r="BD67" i="13"/>
  <c r="O68" i="13"/>
  <c r="W68" i="13"/>
  <c r="AE68" i="13"/>
  <c r="AM68" i="13"/>
  <c r="AU68" i="13"/>
  <c r="BC68" i="13"/>
  <c r="BK68" i="13"/>
  <c r="N69" i="13"/>
  <c r="V69" i="13"/>
  <c r="AD69" i="13"/>
  <c r="AL69" i="13"/>
  <c r="AT69" i="13"/>
  <c r="BB69" i="13"/>
  <c r="BJ69" i="13"/>
  <c r="M70" i="13"/>
  <c r="U70" i="13"/>
  <c r="AC70" i="13"/>
  <c r="AK70" i="13"/>
  <c r="AS70" i="13"/>
  <c r="BA70" i="13"/>
  <c r="BI70" i="13"/>
  <c r="L71" i="13"/>
  <c r="T71" i="13"/>
  <c r="AB71" i="13"/>
  <c r="AJ71" i="13"/>
  <c r="AR71" i="13"/>
  <c r="AZ71" i="13"/>
  <c r="BH71" i="13"/>
  <c r="BH73" i="13"/>
  <c r="AZ73" i="13"/>
  <c r="AR73" i="13"/>
  <c r="AJ73" i="13"/>
  <c r="AB73" i="13"/>
  <c r="T73" i="13"/>
  <c r="L73" i="13"/>
  <c r="BF73" i="13"/>
  <c r="AX73" i="13"/>
  <c r="AP73" i="13"/>
  <c r="AH73" i="13"/>
  <c r="Z73" i="13"/>
  <c r="R73" i="13"/>
  <c r="J73" i="13"/>
  <c r="Q73" i="13"/>
  <c r="AC73" i="13"/>
  <c r="AM73" i="13"/>
  <c r="AW73" i="13"/>
  <c r="BI73" i="13"/>
  <c r="N74" i="13"/>
  <c r="X74" i="13"/>
  <c r="AJ74" i="13"/>
  <c r="AT74" i="13"/>
  <c r="BD74" i="13"/>
  <c r="K75" i="13"/>
  <c r="U75" i="13"/>
  <c r="AE75" i="13"/>
  <c r="AQ75" i="13"/>
  <c r="BA75" i="13"/>
  <c r="BK75" i="13"/>
  <c r="O79" i="13"/>
  <c r="Y79" i="13"/>
  <c r="AI79" i="13"/>
  <c r="AU79" i="13"/>
  <c r="Y80" i="13"/>
  <c r="AM80" i="13"/>
  <c r="BH81" i="13"/>
  <c r="AZ81" i="13"/>
  <c r="AR81" i="13"/>
  <c r="AJ81" i="13"/>
  <c r="AB81" i="13"/>
  <c r="T81" i="13"/>
  <c r="L81" i="13"/>
  <c r="BG81" i="13"/>
  <c r="AY81" i="13"/>
  <c r="AQ81" i="13"/>
  <c r="AI81" i="13"/>
  <c r="AA81" i="13"/>
  <c r="S81" i="13"/>
  <c r="K81" i="13"/>
  <c r="BF81" i="13"/>
  <c r="AX81" i="13"/>
  <c r="AP81" i="13"/>
  <c r="AH81" i="13"/>
  <c r="Z81" i="13"/>
  <c r="R81" i="13"/>
  <c r="J81" i="13"/>
  <c r="BD81" i="13"/>
  <c r="AV81" i="13"/>
  <c r="AN81" i="13"/>
  <c r="AF81" i="13"/>
  <c r="X81" i="13"/>
  <c r="P81" i="13"/>
  <c r="H81" i="13"/>
  <c r="W81" i="13"/>
  <c r="AM81" i="13"/>
  <c r="BC81" i="13"/>
  <c r="T83" i="13"/>
  <c r="AJ83" i="13"/>
  <c r="BI98" i="13"/>
  <c r="BA98" i="13"/>
  <c r="AS98" i="13"/>
  <c r="AK98" i="13"/>
  <c r="AC98" i="13"/>
  <c r="U98" i="13"/>
  <c r="M98" i="13"/>
  <c r="BG98" i="13"/>
  <c r="AY98" i="13"/>
  <c r="AQ98" i="13"/>
  <c r="BE98" i="13"/>
  <c r="AW98" i="13"/>
  <c r="AO98" i="13"/>
  <c r="AG98" i="13"/>
  <c r="Y98" i="13"/>
  <c r="Q98" i="13"/>
  <c r="I98" i="13"/>
  <c r="BK98" i="13"/>
  <c r="AX98" i="13"/>
  <c r="AL98" i="13"/>
  <c r="AA98" i="13"/>
  <c r="P98" i="13"/>
  <c r="BJ98" i="13"/>
  <c r="AV98" i="13"/>
  <c r="AJ98" i="13"/>
  <c r="Z98" i="13"/>
  <c r="O98" i="13"/>
  <c r="BH98" i="13"/>
  <c r="AU98" i="13"/>
  <c r="AI98" i="13"/>
  <c r="X98" i="13"/>
  <c r="N98" i="13"/>
  <c r="BF98" i="13"/>
  <c r="AT98" i="13"/>
  <c r="AH98" i="13"/>
  <c r="W98" i="13"/>
  <c r="L98" i="13"/>
  <c r="BD98" i="13"/>
  <c r="AR98" i="13"/>
  <c r="AF98" i="13"/>
  <c r="V98" i="13"/>
  <c r="K98" i="13"/>
  <c r="BC98" i="13"/>
  <c r="AP98" i="13"/>
  <c r="AE98" i="13"/>
  <c r="T98" i="13"/>
  <c r="J98" i="13"/>
  <c r="BB98" i="13"/>
  <c r="AN98" i="13"/>
  <c r="AD98" i="13"/>
  <c r="S98" i="13"/>
  <c r="H98" i="13"/>
  <c r="O69" i="13"/>
  <c r="W69" i="13"/>
  <c r="AE69" i="13"/>
  <c r="AM69" i="13"/>
  <c r="AU69" i="13"/>
  <c r="BC69" i="13"/>
  <c r="BK69" i="13"/>
  <c r="O62" i="13"/>
  <c r="W62" i="13"/>
  <c r="AE62" i="13"/>
  <c r="AM62" i="13"/>
  <c r="AU62" i="13"/>
  <c r="BC62" i="13"/>
  <c r="BK62" i="13"/>
  <c r="N63" i="13"/>
  <c r="V63" i="13"/>
  <c r="AD63" i="13"/>
  <c r="AL63" i="13"/>
  <c r="AT63" i="13"/>
  <c r="BB63" i="13"/>
  <c r="BJ63" i="13"/>
  <c r="K66" i="13"/>
  <c r="S66" i="13"/>
  <c r="AA66" i="13"/>
  <c r="AI66" i="13"/>
  <c r="AQ66" i="13"/>
  <c r="AY66" i="13"/>
  <c r="BG66" i="13"/>
  <c r="J67" i="13"/>
  <c r="R67" i="13"/>
  <c r="Z67" i="13"/>
  <c r="AH67" i="13"/>
  <c r="AP67" i="13"/>
  <c r="AX67" i="13"/>
  <c r="BF67" i="13"/>
  <c r="H69" i="13"/>
  <c r="P69" i="13"/>
  <c r="X69" i="13"/>
  <c r="AF69" i="13"/>
  <c r="AN69" i="13"/>
  <c r="AV69" i="13"/>
  <c r="BD69" i="13"/>
  <c r="O70" i="13"/>
  <c r="W70" i="13"/>
  <c r="AE70" i="13"/>
  <c r="AM70" i="13"/>
  <c r="AU70" i="13"/>
  <c r="BC70" i="13"/>
  <c r="BK70" i="13"/>
  <c r="N71" i="13"/>
  <c r="V71" i="13"/>
  <c r="AD71" i="13"/>
  <c r="AL71" i="13"/>
  <c r="AT71" i="13"/>
  <c r="BB71" i="13"/>
  <c r="BJ71" i="13"/>
  <c r="P74" i="13"/>
  <c r="AB74" i="13"/>
  <c r="AL74" i="13"/>
  <c r="AV74" i="13"/>
  <c r="M75" i="13"/>
  <c r="W75" i="13"/>
  <c r="AI75" i="13"/>
  <c r="AS75" i="13"/>
  <c r="BC75" i="13"/>
  <c r="BJ79" i="13"/>
  <c r="BB79" i="13"/>
  <c r="AT79" i="13"/>
  <c r="AL79" i="13"/>
  <c r="AD79" i="13"/>
  <c r="V79" i="13"/>
  <c r="N79" i="13"/>
  <c r="BI79" i="13"/>
  <c r="BH79" i="13"/>
  <c r="AZ79" i="13"/>
  <c r="AR79" i="13"/>
  <c r="AJ79" i="13"/>
  <c r="AB79" i="13"/>
  <c r="T79" i="13"/>
  <c r="L79" i="13"/>
  <c r="Q79" i="13"/>
  <c r="AA79" i="13"/>
  <c r="AM79" i="13"/>
  <c r="AW79" i="13"/>
  <c r="BG79" i="13"/>
  <c r="BF83" i="13"/>
  <c r="AX83" i="13"/>
  <c r="AP83" i="13"/>
  <c r="AH83" i="13"/>
  <c r="Z83" i="13"/>
  <c r="R83" i="13"/>
  <c r="J83" i="13"/>
  <c r="BE83" i="13"/>
  <c r="AW83" i="13"/>
  <c r="AO83" i="13"/>
  <c r="AG83" i="13"/>
  <c r="Y83" i="13"/>
  <c r="Q83" i="13"/>
  <c r="I83" i="13"/>
  <c r="BD83" i="13"/>
  <c r="AV83" i="13"/>
  <c r="AN83" i="13"/>
  <c r="AF83" i="13"/>
  <c r="X83" i="13"/>
  <c r="P83" i="13"/>
  <c r="H83" i="13"/>
  <c r="BJ83" i="13"/>
  <c r="BB83" i="13"/>
  <c r="AT83" i="13"/>
  <c r="AL83" i="13"/>
  <c r="AD83" i="13"/>
  <c r="V83" i="13"/>
  <c r="N83" i="13"/>
  <c r="W83" i="13"/>
  <c r="AM83" i="13"/>
  <c r="BC83" i="13"/>
  <c r="O63" i="13"/>
  <c r="W63" i="13"/>
  <c r="AE63" i="13"/>
  <c r="AM63" i="13"/>
  <c r="AU63" i="13"/>
  <c r="BC63" i="13"/>
  <c r="BK63" i="13"/>
  <c r="K67" i="13"/>
  <c r="S67" i="13"/>
  <c r="AA67" i="13"/>
  <c r="AI67" i="13"/>
  <c r="AQ67" i="13"/>
  <c r="AY67" i="13"/>
  <c r="BG67" i="13"/>
  <c r="I69" i="13"/>
  <c r="Q69" i="13"/>
  <c r="Y69" i="13"/>
  <c r="AG69" i="13"/>
  <c r="AO69" i="13"/>
  <c r="AW69" i="13"/>
  <c r="BE69" i="13"/>
  <c r="O71" i="13"/>
  <c r="W71" i="13"/>
  <c r="AE71" i="13"/>
  <c r="AM71" i="13"/>
  <c r="AU71" i="13"/>
  <c r="BC71" i="13"/>
  <c r="BK71" i="13"/>
  <c r="BG74" i="13"/>
  <c r="AY74" i="13"/>
  <c r="AQ74" i="13"/>
  <c r="AI74" i="13"/>
  <c r="AA74" i="13"/>
  <c r="S74" i="13"/>
  <c r="K74" i="13"/>
  <c r="BE74" i="13"/>
  <c r="AW74" i="13"/>
  <c r="AO74" i="13"/>
  <c r="AG74" i="13"/>
  <c r="Y74" i="13"/>
  <c r="Q74" i="13"/>
  <c r="I74" i="13"/>
  <c r="R74" i="13"/>
  <c r="AC74" i="13"/>
  <c r="AM74" i="13"/>
  <c r="AX74" i="13"/>
  <c r="BI74" i="13"/>
  <c r="O48" i="13"/>
  <c r="W48" i="13"/>
  <c r="AE48" i="13"/>
  <c r="AM48" i="13"/>
  <c r="AU48" i="13"/>
  <c r="BC48" i="13"/>
  <c r="K52" i="13"/>
  <c r="S52" i="13"/>
  <c r="AA52" i="13"/>
  <c r="AI52" i="13"/>
  <c r="AQ52" i="13"/>
  <c r="AY52" i="13"/>
  <c r="O56" i="13"/>
  <c r="W56" i="13"/>
  <c r="AE56" i="13"/>
  <c r="AM56" i="13"/>
  <c r="AU56" i="13"/>
  <c r="BC56" i="13"/>
  <c r="K60" i="13"/>
  <c r="S60" i="13"/>
  <c r="AA60" i="13"/>
  <c r="AI60" i="13"/>
  <c r="AQ60" i="13"/>
  <c r="AY60" i="13"/>
  <c r="I62" i="13"/>
  <c r="Q62" i="13"/>
  <c r="Y62" i="13"/>
  <c r="AG62" i="13"/>
  <c r="AO62" i="13"/>
  <c r="AW62" i="13"/>
  <c r="H63" i="13"/>
  <c r="P63" i="13"/>
  <c r="X63" i="13"/>
  <c r="AF63" i="13"/>
  <c r="AN63" i="13"/>
  <c r="AV63" i="13"/>
  <c r="O64" i="13"/>
  <c r="W64" i="13"/>
  <c r="AE64" i="13"/>
  <c r="AM64" i="13"/>
  <c r="AU64" i="13"/>
  <c r="BC64" i="13"/>
  <c r="M66" i="13"/>
  <c r="U66" i="13"/>
  <c r="AC66" i="13"/>
  <c r="AK66" i="13"/>
  <c r="AS66" i="13"/>
  <c r="BA66" i="13"/>
  <c r="L67" i="13"/>
  <c r="T67" i="13"/>
  <c r="AB67" i="13"/>
  <c r="AJ67" i="13"/>
  <c r="AR67" i="13"/>
  <c r="AZ67" i="13"/>
  <c r="K68" i="13"/>
  <c r="S68" i="13"/>
  <c r="AA68" i="13"/>
  <c r="AI68" i="13"/>
  <c r="AQ68" i="13"/>
  <c r="AY68" i="13"/>
  <c r="J69" i="13"/>
  <c r="R69" i="13"/>
  <c r="Z69" i="13"/>
  <c r="AH69" i="13"/>
  <c r="AP69" i="13"/>
  <c r="AX69" i="13"/>
  <c r="I70" i="13"/>
  <c r="Q70" i="13"/>
  <c r="Y70" i="13"/>
  <c r="AG70" i="13"/>
  <c r="AO70" i="13"/>
  <c r="AW70" i="13"/>
  <c r="H71" i="13"/>
  <c r="P71" i="13"/>
  <c r="X71" i="13"/>
  <c r="AF71" i="13"/>
  <c r="AN71" i="13"/>
  <c r="AV71" i="13"/>
  <c r="BI72" i="13"/>
  <c r="BA72" i="13"/>
  <c r="AS72" i="13"/>
  <c r="BG72" i="13"/>
  <c r="AY72" i="13"/>
  <c r="O72" i="13"/>
  <c r="W72" i="13"/>
  <c r="AE72" i="13"/>
  <c r="AM72" i="13"/>
  <c r="AV72" i="13"/>
  <c r="BF72" i="13"/>
  <c r="M73" i="13"/>
  <c r="W73" i="13"/>
  <c r="AG73" i="13"/>
  <c r="AS73" i="13"/>
  <c r="BC73" i="13"/>
  <c r="H74" i="13"/>
  <c r="T74" i="13"/>
  <c r="AD74" i="13"/>
  <c r="AN74" i="13"/>
  <c r="AZ74" i="13"/>
  <c r="BJ74" i="13"/>
  <c r="O75" i="13"/>
  <c r="AA75" i="13"/>
  <c r="AK75" i="13"/>
  <c r="AU75" i="13"/>
  <c r="BG75" i="13"/>
  <c r="BD77" i="13"/>
  <c r="AV77" i="13"/>
  <c r="AN77" i="13"/>
  <c r="AF77" i="13"/>
  <c r="X77" i="13"/>
  <c r="P77" i="13"/>
  <c r="H77" i="13"/>
  <c r="BJ77" i="13"/>
  <c r="BB77" i="13"/>
  <c r="AT77" i="13"/>
  <c r="AL77" i="13"/>
  <c r="AD77" i="13"/>
  <c r="V77" i="13"/>
  <c r="N77" i="13"/>
  <c r="R77" i="13"/>
  <c r="AB77" i="13"/>
  <c r="AM77" i="13"/>
  <c r="AX77" i="13"/>
  <c r="BH77" i="13"/>
  <c r="I79" i="13"/>
  <c r="S79" i="13"/>
  <c r="AE79" i="13"/>
  <c r="AO79" i="13"/>
  <c r="AY79" i="13"/>
  <c r="BI80" i="13"/>
  <c r="BA80" i="13"/>
  <c r="AS80" i="13"/>
  <c r="AK80" i="13"/>
  <c r="AC80" i="13"/>
  <c r="U80" i="13"/>
  <c r="M80" i="13"/>
  <c r="BH80" i="13"/>
  <c r="AZ80" i="13"/>
  <c r="AR80" i="13"/>
  <c r="AJ80" i="13"/>
  <c r="AB80" i="13"/>
  <c r="T80" i="13"/>
  <c r="L80" i="13"/>
  <c r="BG80" i="13"/>
  <c r="AY80" i="13"/>
  <c r="AQ80" i="13"/>
  <c r="AI80" i="13"/>
  <c r="AA80" i="13"/>
  <c r="S80" i="13"/>
  <c r="K80" i="13"/>
  <c r="R80" i="13"/>
  <c r="AF80" i="13"/>
  <c r="AT80" i="13"/>
  <c r="BE80" i="13"/>
  <c r="O81" i="13"/>
  <c r="AE81" i="13"/>
  <c r="AU81" i="13"/>
  <c r="BK81" i="13"/>
  <c r="L83" i="13"/>
  <c r="AB83" i="13"/>
  <c r="AR83" i="13"/>
  <c r="BH83" i="13"/>
  <c r="O88" i="13"/>
  <c r="W88" i="13"/>
  <c r="AE88" i="13"/>
  <c r="AM88" i="13"/>
  <c r="AU88" i="13"/>
  <c r="BC88" i="13"/>
  <c r="BK88" i="13"/>
  <c r="N89" i="13"/>
  <c r="V89" i="13"/>
  <c r="AD89" i="13"/>
  <c r="AL89" i="13"/>
  <c r="AT89" i="13"/>
  <c r="BB89" i="13"/>
  <c r="BJ89" i="13"/>
  <c r="BF93" i="13"/>
  <c r="AX93" i="13"/>
  <c r="AP93" i="13"/>
  <c r="AH93" i="13"/>
  <c r="Z93" i="13"/>
  <c r="R93" i="13"/>
  <c r="J93" i="13"/>
  <c r="BJ93" i="13"/>
  <c r="BB93" i="13"/>
  <c r="AT93" i="13"/>
  <c r="AL93" i="13"/>
  <c r="AD93" i="13"/>
  <c r="V93" i="13"/>
  <c r="N93" i="13"/>
  <c r="Q93" i="13"/>
  <c r="AB93" i="13"/>
  <c r="AM93" i="13"/>
  <c r="AW93" i="13"/>
  <c r="BH93" i="13"/>
  <c r="N94" i="13"/>
  <c r="X94" i="13"/>
  <c r="AI94" i="13"/>
  <c r="AT94" i="13"/>
  <c r="BD94" i="13"/>
  <c r="AU105" i="13"/>
  <c r="O89" i="13"/>
  <c r="W89" i="13"/>
  <c r="AE89" i="13"/>
  <c r="AM89" i="13"/>
  <c r="AU89" i="13"/>
  <c r="BC89" i="13"/>
  <c r="BK89" i="13"/>
  <c r="O94" i="13"/>
  <c r="Z94" i="13"/>
  <c r="AJ94" i="13"/>
  <c r="AU94" i="13"/>
  <c r="BF94" i="13"/>
  <c r="BD103" i="13"/>
  <c r="AV103" i="13"/>
  <c r="AN103" i="13"/>
  <c r="AF103" i="13"/>
  <c r="X103" i="13"/>
  <c r="P103" i="13"/>
  <c r="H103" i="13"/>
  <c r="BK103" i="13"/>
  <c r="BC103" i="13"/>
  <c r="AU103" i="13"/>
  <c r="AM103" i="13"/>
  <c r="AE103" i="13"/>
  <c r="W103" i="13"/>
  <c r="O103" i="13"/>
  <c r="BJ103" i="13"/>
  <c r="BB103" i="13"/>
  <c r="AT103" i="13"/>
  <c r="AL103" i="13"/>
  <c r="AD103" i="13"/>
  <c r="V103" i="13"/>
  <c r="N103" i="13"/>
  <c r="BI103" i="13"/>
  <c r="BA103" i="13"/>
  <c r="AS103" i="13"/>
  <c r="AK103" i="13"/>
  <c r="AC103" i="13"/>
  <c r="U103" i="13"/>
  <c r="M103" i="13"/>
  <c r="BH103" i="13"/>
  <c r="AZ103" i="13"/>
  <c r="AR103" i="13"/>
  <c r="AJ103" i="13"/>
  <c r="AB103" i="13"/>
  <c r="T103" i="13"/>
  <c r="L103" i="13"/>
  <c r="BF103" i="13"/>
  <c r="AX103" i="13"/>
  <c r="AP103" i="13"/>
  <c r="AH103" i="13"/>
  <c r="Z103" i="13"/>
  <c r="R103" i="13"/>
  <c r="J103" i="13"/>
  <c r="AI103" i="13"/>
  <c r="BC105" i="13"/>
  <c r="BH111" i="13"/>
  <c r="AZ111" i="13"/>
  <c r="AR111" i="13"/>
  <c r="AJ111" i="13"/>
  <c r="AB111" i="13"/>
  <c r="T111" i="13"/>
  <c r="L111" i="13"/>
  <c r="BG111" i="13"/>
  <c r="AY111" i="13"/>
  <c r="AQ111" i="13"/>
  <c r="AI111" i="13"/>
  <c r="AA111" i="13"/>
  <c r="S111" i="13"/>
  <c r="K111" i="13"/>
  <c r="BF111" i="13"/>
  <c r="AV111" i="13"/>
  <c r="AL111" i="13"/>
  <c r="Z111" i="13"/>
  <c r="P111" i="13"/>
  <c r="BE111" i="13"/>
  <c r="AU111" i="13"/>
  <c r="AK111" i="13"/>
  <c r="Y111" i="13"/>
  <c r="O111" i="13"/>
  <c r="BD111" i="13"/>
  <c r="AT111" i="13"/>
  <c r="AH111" i="13"/>
  <c r="X111" i="13"/>
  <c r="N111" i="13"/>
  <c r="BC111" i="13"/>
  <c r="AS111" i="13"/>
  <c r="AG111" i="13"/>
  <c r="W111" i="13"/>
  <c r="M111" i="13"/>
  <c r="BB111" i="13"/>
  <c r="AP111" i="13"/>
  <c r="AF111" i="13"/>
  <c r="V111" i="13"/>
  <c r="J111" i="13"/>
  <c r="BK111" i="13"/>
  <c r="BA111" i="13"/>
  <c r="AO111" i="13"/>
  <c r="AE111" i="13"/>
  <c r="U111" i="13"/>
  <c r="I111" i="13"/>
  <c r="BJ111" i="13"/>
  <c r="AX111" i="13"/>
  <c r="AN111" i="13"/>
  <c r="AD111" i="13"/>
  <c r="R111" i="13"/>
  <c r="H111" i="13"/>
  <c r="BJ125" i="13"/>
  <c r="BB125" i="13"/>
  <c r="AT125" i="13"/>
  <c r="AL125" i="13"/>
  <c r="AD125" i="13"/>
  <c r="V125" i="13"/>
  <c r="N125" i="13"/>
  <c r="BI125" i="13"/>
  <c r="BA125" i="13"/>
  <c r="AS125" i="13"/>
  <c r="AK125" i="13"/>
  <c r="AC125" i="13"/>
  <c r="U125" i="13"/>
  <c r="M125" i="13"/>
  <c r="BH125" i="13"/>
  <c r="AZ125" i="13"/>
  <c r="AR125" i="13"/>
  <c r="AJ125" i="13"/>
  <c r="AB125" i="13"/>
  <c r="T125" i="13"/>
  <c r="L125" i="13"/>
  <c r="BG125" i="13"/>
  <c r="AY125" i="13"/>
  <c r="AQ125" i="13"/>
  <c r="AI125" i="13"/>
  <c r="AA125" i="13"/>
  <c r="S125" i="13"/>
  <c r="K125" i="13"/>
  <c r="BF125" i="13"/>
  <c r="AX125" i="13"/>
  <c r="AP125" i="13"/>
  <c r="AH125" i="13"/>
  <c r="Z125" i="13"/>
  <c r="R125" i="13"/>
  <c r="J125" i="13"/>
  <c r="BE125" i="13"/>
  <c r="AW125" i="13"/>
  <c r="AO125" i="13"/>
  <c r="AG125" i="13"/>
  <c r="Y125" i="13"/>
  <c r="Q125" i="13"/>
  <c r="I125" i="13"/>
  <c r="BD125" i="13"/>
  <c r="AV125" i="13"/>
  <c r="AN125" i="13"/>
  <c r="AF125" i="13"/>
  <c r="X125" i="13"/>
  <c r="P125" i="13"/>
  <c r="H125" i="13"/>
  <c r="BK125" i="13"/>
  <c r="BC125" i="13"/>
  <c r="AU125" i="13"/>
  <c r="AM125" i="13"/>
  <c r="AE125" i="13"/>
  <c r="W125" i="13"/>
  <c r="O125" i="13"/>
  <c r="O82" i="13"/>
  <c r="W82" i="13"/>
  <c r="AE82" i="13"/>
  <c r="AM82" i="13"/>
  <c r="AU82" i="13"/>
  <c r="BC82" i="13"/>
  <c r="BK82" i="13"/>
  <c r="AJ85" i="13"/>
  <c r="AR85" i="13"/>
  <c r="AZ85" i="13"/>
  <c r="BH85" i="13"/>
  <c r="I88" i="13"/>
  <c r="Q88" i="13"/>
  <c r="Y88" i="13"/>
  <c r="AG88" i="13"/>
  <c r="AO88" i="13"/>
  <c r="AW88" i="13"/>
  <c r="BE88" i="13"/>
  <c r="H89" i="13"/>
  <c r="P89" i="13"/>
  <c r="X89" i="13"/>
  <c r="AF89" i="13"/>
  <c r="AN89" i="13"/>
  <c r="AV89" i="13"/>
  <c r="BD89" i="13"/>
  <c r="O90" i="13"/>
  <c r="W90" i="13"/>
  <c r="AE90" i="13"/>
  <c r="AM90" i="13"/>
  <c r="AU90" i="13"/>
  <c r="BC90" i="13"/>
  <c r="BH91" i="13"/>
  <c r="AZ91" i="13"/>
  <c r="AR91" i="13"/>
  <c r="AJ91" i="13"/>
  <c r="AB91" i="13"/>
  <c r="T91" i="13"/>
  <c r="L91" i="13"/>
  <c r="BD91" i="13"/>
  <c r="AV91" i="13"/>
  <c r="AN91" i="13"/>
  <c r="AF91" i="13"/>
  <c r="X91" i="13"/>
  <c r="P91" i="13"/>
  <c r="H91" i="13"/>
  <c r="R91" i="13"/>
  <c r="AC91" i="13"/>
  <c r="AM91" i="13"/>
  <c r="AX91" i="13"/>
  <c r="BI91" i="13"/>
  <c r="I93" i="13"/>
  <c r="T93" i="13"/>
  <c r="AE93" i="13"/>
  <c r="AO93" i="13"/>
  <c r="AZ93" i="13"/>
  <c r="BK93" i="13"/>
  <c r="P94" i="13"/>
  <c r="AA94" i="13"/>
  <c r="AL94" i="13"/>
  <c r="AV94" i="13"/>
  <c r="I103" i="13"/>
  <c r="AO103" i="13"/>
  <c r="Q111" i="13"/>
  <c r="AO89" i="13"/>
  <c r="AW89" i="13"/>
  <c r="BE89" i="13"/>
  <c r="BE94" i="13"/>
  <c r="AW94" i="13"/>
  <c r="AO94" i="13"/>
  <c r="AG94" i="13"/>
  <c r="Y94" i="13"/>
  <c r="Q94" i="13"/>
  <c r="I94" i="13"/>
  <c r="BI94" i="13"/>
  <c r="BA94" i="13"/>
  <c r="AS94" i="13"/>
  <c r="AK94" i="13"/>
  <c r="AC94" i="13"/>
  <c r="U94" i="13"/>
  <c r="M94" i="13"/>
  <c r="R94" i="13"/>
  <c r="AB94" i="13"/>
  <c r="AM94" i="13"/>
  <c r="AX94" i="13"/>
  <c r="BH94" i="13"/>
  <c r="BJ105" i="13"/>
  <c r="BB105" i="13"/>
  <c r="AT105" i="13"/>
  <c r="AL105" i="13"/>
  <c r="AD105" i="13"/>
  <c r="V105" i="13"/>
  <c r="N105" i="13"/>
  <c r="BI105" i="13"/>
  <c r="BA105" i="13"/>
  <c r="AS105" i="13"/>
  <c r="AK105" i="13"/>
  <c r="AC105" i="13"/>
  <c r="U105" i="13"/>
  <c r="M105" i="13"/>
  <c r="BH105" i="13"/>
  <c r="AZ105" i="13"/>
  <c r="AR105" i="13"/>
  <c r="AJ105" i="13"/>
  <c r="AB105" i="13"/>
  <c r="T105" i="13"/>
  <c r="L105" i="13"/>
  <c r="BG105" i="13"/>
  <c r="AY105" i="13"/>
  <c r="AQ105" i="13"/>
  <c r="AI105" i="13"/>
  <c r="AA105" i="13"/>
  <c r="S105" i="13"/>
  <c r="K105" i="13"/>
  <c r="BF105" i="13"/>
  <c r="AX105" i="13"/>
  <c r="AP105" i="13"/>
  <c r="AH105" i="13"/>
  <c r="Z105" i="13"/>
  <c r="R105" i="13"/>
  <c r="J105" i="13"/>
  <c r="BE105" i="13"/>
  <c r="AW105" i="13"/>
  <c r="AO105" i="13"/>
  <c r="AG105" i="13"/>
  <c r="Y105" i="13"/>
  <c r="Q105" i="13"/>
  <c r="I105" i="13"/>
  <c r="BD105" i="13"/>
  <c r="AV105" i="13"/>
  <c r="AN105" i="13"/>
  <c r="AF105" i="13"/>
  <c r="X105" i="13"/>
  <c r="P105" i="13"/>
  <c r="H105" i="13"/>
  <c r="O76" i="13"/>
  <c r="W76" i="13"/>
  <c r="AE76" i="13"/>
  <c r="AM76" i="13"/>
  <c r="AU76" i="13"/>
  <c r="BC76" i="13"/>
  <c r="BK76" i="13"/>
  <c r="M78" i="13"/>
  <c r="U78" i="13"/>
  <c r="AC78" i="13"/>
  <c r="AK78" i="13"/>
  <c r="AS78" i="13"/>
  <c r="BA78" i="13"/>
  <c r="BI78" i="13"/>
  <c r="I82" i="13"/>
  <c r="Q82" i="13"/>
  <c r="Y82" i="13"/>
  <c r="AG82" i="13"/>
  <c r="AO82" i="13"/>
  <c r="AW82" i="13"/>
  <c r="BE82" i="13"/>
  <c r="O84" i="13"/>
  <c r="W84" i="13"/>
  <c r="AE84" i="13"/>
  <c r="AM84" i="13"/>
  <c r="AU84" i="13"/>
  <c r="BC84" i="13"/>
  <c r="BK84" i="13"/>
  <c r="N85" i="13"/>
  <c r="V85" i="13"/>
  <c r="AD85" i="13"/>
  <c r="AL85" i="13"/>
  <c r="AT85" i="13"/>
  <c r="BB85" i="13"/>
  <c r="BJ85" i="13"/>
  <c r="M86" i="13"/>
  <c r="U86" i="13"/>
  <c r="AC86" i="13"/>
  <c r="AK86" i="13"/>
  <c r="AS86" i="13"/>
  <c r="BA86" i="13"/>
  <c r="BI86" i="13"/>
  <c r="K88" i="13"/>
  <c r="S88" i="13"/>
  <c r="AA88" i="13"/>
  <c r="AI88" i="13"/>
  <c r="AQ88" i="13"/>
  <c r="AY88" i="13"/>
  <c r="BG88" i="13"/>
  <c r="J89" i="13"/>
  <c r="R89" i="13"/>
  <c r="Z89" i="13"/>
  <c r="AH89" i="13"/>
  <c r="AP89" i="13"/>
  <c r="AX89" i="13"/>
  <c r="BF89" i="13"/>
  <c r="I90" i="13"/>
  <c r="Q90" i="13"/>
  <c r="Y90" i="13"/>
  <c r="AG90" i="13"/>
  <c r="AO90" i="13"/>
  <c r="AW90" i="13"/>
  <c r="BE90" i="13"/>
  <c r="J91" i="13"/>
  <c r="U91" i="13"/>
  <c r="AE91" i="13"/>
  <c r="AP91" i="13"/>
  <c r="BA91" i="13"/>
  <c r="BK91" i="13"/>
  <c r="L93" i="13"/>
  <c r="W93" i="13"/>
  <c r="AG93" i="13"/>
  <c r="AR93" i="13"/>
  <c r="BC93" i="13"/>
  <c r="H94" i="13"/>
  <c r="S94" i="13"/>
  <c r="AD94" i="13"/>
  <c r="AN94" i="13"/>
  <c r="AY94" i="13"/>
  <c r="BJ94" i="13"/>
  <c r="Z95" i="13"/>
  <c r="AK95" i="13"/>
  <c r="AU95" i="13"/>
  <c r="BJ97" i="13"/>
  <c r="BB97" i="13"/>
  <c r="AT97" i="13"/>
  <c r="AL97" i="13"/>
  <c r="AD97" i="13"/>
  <c r="V97" i="13"/>
  <c r="N97" i="13"/>
  <c r="BF97" i="13"/>
  <c r="AX97" i="13"/>
  <c r="AP97" i="13"/>
  <c r="AH97" i="13"/>
  <c r="Z97" i="13"/>
  <c r="R97" i="13"/>
  <c r="J97" i="13"/>
  <c r="Q97" i="13"/>
  <c r="AB97" i="13"/>
  <c r="AM97" i="13"/>
  <c r="AW97" i="13"/>
  <c r="BH97" i="13"/>
  <c r="S101" i="13"/>
  <c r="AO101" i="13"/>
  <c r="Q103" i="13"/>
  <c r="AW103" i="13"/>
  <c r="O105" i="13"/>
  <c r="AM111" i="13"/>
  <c r="J82" i="13"/>
  <c r="R82" i="13"/>
  <c r="Z82" i="13"/>
  <c r="AH82" i="13"/>
  <c r="AP82" i="13"/>
  <c r="AX82" i="13"/>
  <c r="BF82" i="13"/>
  <c r="O85" i="13"/>
  <c r="W85" i="13"/>
  <c r="AE85" i="13"/>
  <c r="AM85" i="13"/>
  <c r="AU85" i="13"/>
  <c r="BC85" i="13"/>
  <c r="BK85" i="13"/>
  <c r="L88" i="13"/>
  <c r="T88" i="13"/>
  <c r="AB88" i="13"/>
  <c r="AJ88" i="13"/>
  <c r="AR88" i="13"/>
  <c r="AZ88" i="13"/>
  <c r="BH88" i="13"/>
  <c r="K89" i="13"/>
  <c r="S89" i="13"/>
  <c r="AA89" i="13"/>
  <c r="AI89" i="13"/>
  <c r="AQ89" i="13"/>
  <c r="AY89" i="13"/>
  <c r="BG89" i="13"/>
  <c r="J90" i="13"/>
  <c r="R90" i="13"/>
  <c r="Z90" i="13"/>
  <c r="AH90" i="13"/>
  <c r="AP90" i="13"/>
  <c r="AX90" i="13"/>
  <c r="BF90" i="13"/>
  <c r="K91" i="13"/>
  <c r="V91" i="13"/>
  <c r="AG91" i="13"/>
  <c r="AQ91" i="13"/>
  <c r="BB91" i="13"/>
  <c r="M93" i="13"/>
  <c r="X93" i="13"/>
  <c r="AI93" i="13"/>
  <c r="AS93" i="13"/>
  <c r="BD93" i="13"/>
  <c r="J94" i="13"/>
  <c r="T94" i="13"/>
  <c r="AE94" i="13"/>
  <c r="AP94" i="13"/>
  <c r="AZ94" i="13"/>
  <c r="BK94" i="13"/>
  <c r="S103" i="13"/>
  <c r="AY103" i="13"/>
  <c r="W105" i="13"/>
  <c r="AW111" i="13"/>
  <c r="I76" i="13"/>
  <c r="Q76" i="13"/>
  <c r="Y76" i="13"/>
  <c r="AG76" i="13"/>
  <c r="AO76" i="13"/>
  <c r="AW76" i="13"/>
  <c r="O78" i="13"/>
  <c r="W78" i="13"/>
  <c r="AE78" i="13"/>
  <c r="AM78" i="13"/>
  <c r="AU78" i="13"/>
  <c r="BC78" i="13"/>
  <c r="K82" i="13"/>
  <c r="S82" i="13"/>
  <c r="AA82" i="13"/>
  <c r="AI82" i="13"/>
  <c r="AQ82" i="13"/>
  <c r="AY82" i="13"/>
  <c r="I84" i="13"/>
  <c r="Q84" i="13"/>
  <c r="Y84" i="13"/>
  <c r="AG84" i="13"/>
  <c r="AO84" i="13"/>
  <c r="AW84" i="13"/>
  <c r="H85" i="13"/>
  <c r="P85" i="13"/>
  <c r="X85" i="13"/>
  <c r="AF85" i="13"/>
  <c r="AN85" i="13"/>
  <c r="AV85" i="13"/>
  <c r="O86" i="13"/>
  <c r="W86" i="13"/>
  <c r="AE86" i="13"/>
  <c r="AM86" i="13"/>
  <c r="AU86" i="13"/>
  <c r="BC86" i="13"/>
  <c r="M88" i="13"/>
  <c r="U88" i="13"/>
  <c r="AC88" i="13"/>
  <c r="AK88" i="13"/>
  <c r="AS88" i="13"/>
  <c r="BA88" i="13"/>
  <c r="L89" i="13"/>
  <c r="T89" i="13"/>
  <c r="AB89" i="13"/>
  <c r="AJ89" i="13"/>
  <c r="AR89" i="13"/>
  <c r="AZ89" i="13"/>
  <c r="K90" i="13"/>
  <c r="S90" i="13"/>
  <c r="AA90" i="13"/>
  <c r="AI90" i="13"/>
  <c r="AQ90" i="13"/>
  <c r="AY90" i="13"/>
  <c r="BG90" i="13"/>
  <c r="M91" i="13"/>
  <c r="W91" i="13"/>
  <c r="AH91" i="13"/>
  <c r="AS91" i="13"/>
  <c r="BC91" i="13"/>
  <c r="O93" i="13"/>
  <c r="Y93" i="13"/>
  <c r="AJ93" i="13"/>
  <c r="AU93" i="13"/>
  <c r="BE93" i="13"/>
  <c r="K94" i="13"/>
  <c r="V94" i="13"/>
  <c r="AF94" i="13"/>
  <c r="AQ94" i="13"/>
  <c r="BB94" i="13"/>
  <c r="BD95" i="13"/>
  <c r="AV95" i="13"/>
  <c r="AN95" i="13"/>
  <c r="AF95" i="13"/>
  <c r="X95" i="13"/>
  <c r="P95" i="13"/>
  <c r="H95" i="13"/>
  <c r="BH95" i="13"/>
  <c r="AZ95" i="13"/>
  <c r="AR95" i="13"/>
  <c r="AJ95" i="13"/>
  <c r="AB95" i="13"/>
  <c r="T95" i="13"/>
  <c r="L95" i="13"/>
  <c r="R95" i="13"/>
  <c r="AC95" i="13"/>
  <c r="AM95" i="13"/>
  <c r="AX95" i="13"/>
  <c r="BI95" i="13"/>
  <c r="I97" i="13"/>
  <c r="T97" i="13"/>
  <c r="AE97" i="13"/>
  <c r="AO97" i="13"/>
  <c r="AZ97" i="13"/>
  <c r="BK97" i="13"/>
  <c r="BF101" i="13"/>
  <c r="AX101" i="13"/>
  <c r="AP101" i="13"/>
  <c r="AH101" i="13"/>
  <c r="Z101" i="13"/>
  <c r="R101" i="13"/>
  <c r="J101" i="13"/>
  <c r="BD101" i="13"/>
  <c r="AV101" i="13"/>
  <c r="AN101" i="13"/>
  <c r="AF101" i="13"/>
  <c r="X101" i="13"/>
  <c r="P101" i="13"/>
  <c r="H101" i="13"/>
  <c r="BK101" i="13"/>
  <c r="BC101" i="13"/>
  <c r="AU101" i="13"/>
  <c r="AM101" i="13"/>
  <c r="AE101" i="13"/>
  <c r="W101" i="13"/>
  <c r="BJ101" i="13"/>
  <c r="BB101" i="13"/>
  <c r="AT101" i="13"/>
  <c r="AL101" i="13"/>
  <c r="AD101" i="13"/>
  <c r="V101" i="13"/>
  <c r="N101" i="13"/>
  <c r="BH101" i="13"/>
  <c r="AZ101" i="13"/>
  <c r="AR101" i="13"/>
  <c r="AJ101" i="13"/>
  <c r="AB101" i="13"/>
  <c r="T101" i="13"/>
  <c r="L101" i="13"/>
  <c r="Y101" i="13"/>
  <c r="AS101" i="13"/>
  <c r="Y103" i="13"/>
  <c r="BE103" i="13"/>
  <c r="AE105" i="13"/>
  <c r="BI111" i="13"/>
  <c r="O106" i="13"/>
  <c r="W106" i="13"/>
  <c r="AE106" i="13"/>
  <c r="AM106" i="13"/>
  <c r="AU106" i="13"/>
  <c r="BC106" i="13"/>
  <c r="BK106" i="13"/>
  <c r="N107" i="13"/>
  <c r="V107" i="13"/>
  <c r="AD107" i="13"/>
  <c r="AL107" i="13"/>
  <c r="AT107" i="13"/>
  <c r="BB107" i="13"/>
  <c r="BJ107" i="13"/>
  <c r="L109" i="13"/>
  <c r="T109" i="13"/>
  <c r="AB109" i="13"/>
  <c r="AJ109" i="13"/>
  <c r="AR109" i="13"/>
  <c r="AZ109" i="13"/>
  <c r="BH109" i="13"/>
  <c r="L113" i="13"/>
  <c r="V113" i="13"/>
  <c r="AF113" i="13"/>
  <c r="AR113" i="13"/>
  <c r="BB113" i="13"/>
  <c r="BE114" i="13"/>
  <c r="AW114" i="13"/>
  <c r="AO114" i="13"/>
  <c r="AG114" i="13"/>
  <c r="Y114" i="13"/>
  <c r="Q114" i="13"/>
  <c r="I114" i="13"/>
  <c r="BD114" i="13"/>
  <c r="AV114" i="13"/>
  <c r="AN114" i="13"/>
  <c r="AF114" i="13"/>
  <c r="X114" i="13"/>
  <c r="P114" i="13"/>
  <c r="H114" i="13"/>
  <c r="S114" i="13"/>
  <c r="AC114" i="13"/>
  <c r="AM114" i="13"/>
  <c r="AY114" i="13"/>
  <c r="BI114" i="13"/>
  <c r="S117" i="13"/>
  <c r="AI117" i="13"/>
  <c r="BH119" i="13"/>
  <c r="AZ119" i="13"/>
  <c r="AR119" i="13"/>
  <c r="AJ119" i="13"/>
  <c r="AB119" i="13"/>
  <c r="T119" i="13"/>
  <c r="L119" i="13"/>
  <c r="BG119" i="13"/>
  <c r="AY119" i="13"/>
  <c r="AQ119" i="13"/>
  <c r="AI119" i="13"/>
  <c r="AA119" i="13"/>
  <c r="S119" i="13"/>
  <c r="K119" i="13"/>
  <c r="BF119" i="13"/>
  <c r="AX119" i="13"/>
  <c r="AP119" i="13"/>
  <c r="AH119" i="13"/>
  <c r="Z119" i="13"/>
  <c r="R119" i="13"/>
  <c r="J119" i="13"/>
  <c r="BE119" i="13"/>
  <c r="AW119" i="13"/>
  <c r="AO119" i="13"/>
  <c r="AG119" i="13"/>
  <c r="Y119" i="13"/>
  <c r="Q119" i="13"/>
  <c r="I119" i="13"/>
  <c r="BJ119" i="13"/>
  <c r="BB119" i="13"/>
  <c r="AT119" i="13"/>
  <c r="AL119" i="13"/>
  <c r="AD119" i="13"/>
  <c r="V119" i="13"/>
  <c r="N119" i="13"/>
  <c r="AC119" i="13"/>
  <c r="AV119" i="13"/>
  <c r="BI130" i="13"/>
  <c r="BA130" i="13"/>
  <c r="AS130" i="13"/>
  <c r="AK130" i="13"/>
  <c r="AC130" i="13"/>
  <c r="U130" i="13"/>
  <c r="M130" i="13"/>
  <c r="BF130" i="13"/>
  <c r="AX130" i="13"/>
  <c r="AP130" i="13"/>
  <c r="AH130" i="13"/>
  <c r="Z130" i="13"/>
  <c r="R130" i="13"/>
  <c r="J130" i="13"/>
  <c r="BG130" i="13"/>
  <c r="AV130" i="13"/>
  <c r="AL130" i="13"/>
  <c r="AA130" i="13"/>
  <c r="P130" i="13"/>
  <c r="BE130" i="13"/>
  <c r="AU130" i="13"/>
  <c r="AJ130" i="13"/>
  <c r="Y130" i="13"/>
  <c r="O130" i="13"/>
  <c r="BD130" i="13"/>
  <c r="AT130" i="13"/>
  <c r="AI130" i="13"/>
  <c r="X130" i="13"/>
  <c r="N130" i="13"/>
  <c r="BC130" i="13"/>
  <c r="AR130" i="13"/>
  <c r="AG130" i="13"/>
  <c r="W130" i="13"/>
  <c r="L130" i="13"/>
  <c r="BB130" i="13"/>
  <c r="AQ130" i="13"/>
  <c r="AF130" i="13"/>
  <c r="V130" i="13"/>
  <c r="K130" i="13"/>
  <c r="BK130" i="13"/>
  <c r="AZ130" i="13"/>
  <c r="AO130" i="13"/>
  <c r="AE130" i="13"/>
  <c r="T130" i="13"/>
  <c r="I130" i="13"/>
  <c r="BJ130" i="13"/>
  <c r="AY130" i="13"/>
  <c r="AN130" i="13"/>
  <c r="AD130" i="13"/>
  <c r="S130" i="13"/>
  <c r="H130" i="13"/>
  <c r="O107" i="13"/>
  <c r="W107" i="13"/>
  <c r="AE107" i="13"/>
  <c r="AM107" i="13"/>
  <c r="AU107" i="13"/>
  <c r="BC107" i="13"/>
  <c r="BK107" i="13"/>
  <c r="BJ117" i="13"/>
  <c r="BB117" i="13"/>
  <c r="AT117" i="13"/>
  <c r="AL117" i="13"/>
  <c r="AD117" i="13"/>
  <c r="V117" i="13"/>
  <c r="N117" i="13"/>
  <c r="BI117" i="13"/>
  <c r="BA117" i="13"/>
  <c r="AS117" i="13"/>
  <c r="AK117" i="13"/>
  <c r="AC117" i="13"/>
  <c r="U117" i="13"/>
  <c r="M117" i="13"/>
  <c r="BH117" i="13"/>
  <c r="AZ117" i="13"/>
  <c r="AR117" i="13"/>
  <c r="AJ117" i="13"/>
  <c r="AB117" i="13"/>
  <c r="T117" i="13"/>
  <c r="L117" i="13"/>
  <c r="BD117" i="13"/>
  <c r="AV117" i="13"/>
  <c r="AN117" i="13"/>
  <c r="AF117" i="13"/>
  <c r="X117" i="13"/>
  <c r="P117" i="13"/>
  <c r="H117" i="13"/>
  <c r="W117" i="13"/>
  <c r="AM117" i="13"/>
  <c r="BC117" i="13"/>
  <c r="O92" i="13"/>
  <c r="W92" i="13"/>
  <c r="AE92" i="13"/>
  <c r="AM92" i="13"/>
  <c r="AU92" i="13"/>
  <c r="BC92" i="13"/>
  <c r="BK92" i="13"/>
  <c r="K96" i="13"/>
  <c r="S96" i="13"/>
  <c r="AA96" i="13"/>
  <c r="AI96" i="13"/>
  <c r="AQ96" i="13"/>
  <c r="AY96" i="13"/>
  <c r="BG96" i="13"/>
  <c r="O100" i="13"/>
  <c r="W100" i="13"/>
  <c r="AE100" i="13"/>
  <c r="AM100" i="13"/>
  <c r="AU100" i="13"/>
  <c r="BC100" i="13"/>
  <c r="BK100" i="13"/>
  <c r="M102" i="13"/>
  <c r="U102" i="13"/>
  <c r="AC102" i="13"/>
  <c r="AK102" i="13"/>
  <c r="AS102" i="13"/>
  <c r="BA102" i="13"/>
  <c r="BI102" i="13"/>
  <c r="K104" i="13"/>
  <c r="S104" i="13"/>
  <c r="AA104" i="13"/>
  <c r="AI104" i="13"/>
  <c r="AQ104" i="13"/>
  <c r="AY104" i="13"/>
  <c r="BG104" i="13"/>
  <c r="I106" i="13"/>
  <c r="Q106" i="13"/>
  <c r="Y106" i="13"/>
  <c r="AG106" i="13"/>
  <c r="AO106" i="13"/>
  <c r="AW106" i="13"/>
  <c r="BE106" i="13"/>
  <c r="H107" i="13"/>
  <c r="P107" i="13"/>
  <c r="X107" i="13"/>
  <c r="AF107" i="13"/>
  <c r="AN107" i="13"/>
  <c r="AV107" i="13"/>
  <c r="BD107" i="13"/>
  <c r="O108" i="13"/>
  <c r="W108" i="13"/>
  <c r="AE108" i="13"/>
  <c r="AM108" i="13"/>
  <c r="AU108" i="13"/>
  <c r="BC108" i="13"/>
  <c r="BK108" i="13"/>
  <c r="N109" i="13"/>
  <c r="V109" i="13"/>
  <c r="AD109" i="13"/>
  <c r="AL109" i="13"/>
  <c r="AT109" i="13"/>
  <c r="BB109" i="13"/>
  <c r="BJ109" i="13"/>
  <c r="O110" i="13"/>
  <c r="Y110" i="13"/>
  <c r="AI110" i="13"/>
  <c r="AU110" i="13"/>
  <c r="BG112" i="13"/>
  <c r="AY112" i="13"/>
  <c r="AQ112" i="13"/>
  <c r="AI112" i="13"/>
  <c r="AA112" i="13"/>
  <c r="S112" i="13"/>
  <c r="K112" i="13"/>
  <c r="BF112" i="13"/>
  <c r="AX112" i="13"/>
  <c r="AP112" i="13"/>
  <c r="AH112" i="13"/>
  <c r="Z112" i="13"/>
  <c r="R112" i="13"/>
  <c r="J112" i="13"/>
  <c r="Q112" i="13"/>
  <c r="AC112" i="13"/>
  <c r="AM112" i="13"/>
  <c r="AW112" i="13"/>
  <c r="BI112" i="13"/>
  <c r="N113" i="13"/>
  <c r="X113" i="13"/>
  <c r="AJ113" i="13"/>
  <c r="AT113" i="13"/>
  <c r="BD113" i="13"/>
  <c r="K114" i="13"/>
  <c r="U114" i="13"/>
  <c r="AE114" i="13"/>
  <c r="AQ114" i="13"/>
  <c r="BA114" i="13"/>
  <c r="BK114" i="13"/>
  <c r="I117" i="13"/>
  <c r="Y117" i="13"/>
  <c r="AO117" i="13"/>
  <c r="BE117" i="13"/>
  <c r="M119" i="13"/>
  <c r="AF119" i="13"/>
  <c r="BC119" i="13"/>
  <c r="AM120" i="13"/>
  <c r="AB130" i="13"/>
  <c r="AP106" i="13"/>
  <c r="AX106" i="13"/>
  <c r="BF106" i="13"/>
  <c r="I107" i="13"/>
  <c r="Q107" i="13"/>
  <c r="Y107" i="13"/>
  <c r="AG107" i="13"/>
  <c r="AO107" i="13"/>
  <c r="AW107" i="13"/>
  <c r="BE107" i="13"/>
  <c r="O109" i="13"/>
  <c r="W109" i="13"/>
  <c r="AE109" i="13"/>
  <c r="AM109" i="13"/>
  <c r="AU109" i="13"/>
  <c r="BC109" i="13"/>
  <c r="BK109" i="13"/>
  <c r="O113" i="13"/>
  <c r="AA113" i="13"/>
  <c r="AK113" i="13"/>
  <c r="AU113" i="13"/>
  <c r="BG113" i="13"/>
  <c r="AH114" i="13"/>
  <c r="AR114" i="13"/>
  <c r="BB114" i="13"/>
  <c r="J117" i="13"/>
  <c r="Z117" i="13"/>
  <c r="AP117" i="13"/>
  <c r="BF117" i="13"/>
  <c r="O119" i="13"/>
  <c r="AK119" i="13"/>
  <c r="BD119" i="13"/>
  <c r="AM130" i="13"/>
  <c r="O102" i="13"/>
  <c r="W102" i="13"/>
  <c r="AE102" i="13"/>
  <c r="AM102" i="13"/>
  <c r="AU102" i="13"/>
  <c r="BC102" i="13"/>
  <c r="BK102" i="13"/>
  <c r="K106" i="13"/>
  <c r="S106" i="13"/>
  <c r="AA106" i="13"/>
  <c r="AI106" i="13"/>
  <c r="AQ106" i="13"/>
  <c r="AY106" i="13"/>
  <c r="BG106" i="13"/>
  <c r="J107" i="13"/>
  <c r="R107" i="13"/>
  <c r="Z107" i="13"/>
  <c r="AH107" i="13"/>
  <c r="AP107" i="13"/>
  <c r="AX107" i="13"/>
  <c r="BF107" i="13"/>
  <c r="H109" i="13"/>
  <c r="P109" i="13"/>
  <c r="X109" i="13"/>
  <c r="AF109" i="13"/>
  <c r="AN109" i="13"/>
  <c r="AV109" i="13"/>
  <c r="BD109" i="13"/>
  <c r="BI110" i="13"/>
  <c r="BA110" i="13"/>
  <c r="AS110" i="13"/>
  <c r="AK110" i="13"/>
  <c r="AC110" i="13"/>
  <c r="U110" i="13"/>
  <c r="M110" i="13"/>
  <c r="BH110" i="13"/>
  <c r="AZ110" i="13"/>
  <c r="AR110" i="13"/>
  <c r="AJ110" i="13"/>
  <c r="AB110" i="13"/>
  <c r="T110" i="13"/>
  <c r="L110" i="13"/>
  <c r="Q110" i="13"/>
  <c r="AA110" i="13"/>
  <c r="AM110" i="13"/>
  <c r="AW110" i="13"/>
  <c r="BG110" i="13"/>
  <c r="P113" i="13"/>
  <c r="AB113" i="13"/>
  <c r="AL113" i="13"/>
  <c r="AV113" i="13"/>
  <c r="M114" i="13"/>
  <c r="W114" i="13"/>
  <c r="AI114" i="13"/>
  <c r="AS114" i="13"/>
  <c r="BC114" i="13"/>
  <c r="K117" i="13"/>
  <c r="AA117" i="13"/>
  <c r="AQ117" i="13"/>
  <c r="BG117" i="13"/>
  <c r="P119" i="13"/>
  <c r="AM119" i="13"/>
  <c r="BI119" i="13"/>
  <c r="AW130" i="13"/>
  <c r="K107" i="13"/>
  <c r="S107" i="13"/>
  <c r="AA107" i="13"/>
  <c r="AI107" i="13"/>
  <c r="AQ107" i="13"/>
  <c r="AY107" i="13"/>
  <c r="BG107" i="13"/>
  <c r="BF113" i="13"/>
  <c r="AX113" i="13"/>
  <c r="AP113" i="13"/>
  <c r="AH113" i="13"/>
  <c r="Z113" i="13"/>
  <c r="R113" i="13"/>
  <c r="J113" i="13"/>
  <c r="BE113" i="13"/>
  <c r="AW113" i="13"/>
  <c r="AO113" i="13"/>
  <c r="AG113" i="13"/>
  <c r="Y113" i="13"/>
  <c r="Q113" i="13"/>
  <c r="I113" i="13"/>
  <c r="S113" i="13"/>
  <c r="AC113" i="13"/>
  <c r="AM113" i="13"/>
  <c r="AY113" i="13"/>
  <c r="BI113" i="13"/>
  <c r="O117" i="13"/>
  <c r="AE117" i="13"/>
  <c r="AU117" i="13"/>
  <c r="BK117" i="13"/>
  <c r="K92" i="13"/>
  <c r="S92" i="13"/>
  <c r="AA92" i="13"/>
  <c r="AI92" i="13"/>
  <c r="AQ92" i="13"/>
  <c r="AY92" i="13"/>
  <c r="O96" i="13"/>
  <c r="W96" i="13"/>
  <c r="AE96" i="13"/>
  <c r="AM96" i="13"/>
  <c r="AU96" i="13"/>
  <c r="BC96" i="13"/>
  <c r="K100" i="13"/>
  <c r="S100" i="13"/>
  <c r="AA100" i="13"/>
  <c r="AI100" i="13"/>
  <c r="AQ100" i="13"/>
  <c r="AY100" i="13"/>
  <c r="I102" i="13"/>
  <c r="Q102" i="13"/>
  <c r="Y102" i="13"/>
  <c r="AG102" i="13"/>
  <c r="AO102" i="13"/>
  <c r="AW102" i="13"/>
  <c r="O104" i="13"/>
  <c r="W104" i="13"/>
  <c r="AE104" i="13"/>
  <c r="AM104" i="13"/>
  <c r="AU104" i="13"/>
  <c r="BC104" i="13"/>
  <c r="M106" i="13"/>
  <c r="U106" i="13"/>
  <c r="AC106" i="13"/>
  <c r="AK106" i="13"/>
  <c r="AS106" i="13"/>
  <c r="BA106" i="13"/>
  <c r="L107" i="13"/>
  <c r="T107" i="13"/>
  <c r="AB107" i="13"/>
  <c r="AJ107" i="13"/>
  <c r="AR107" i="13"/>
  <c r="AZ107" i="13"/>
  <c r="K108" i="13"/>
  <c r="S108" i="13"/>
  <c r="AA108" i="13"/>
  <c r="AI108" i="13"/>
  <c r="AQ108" i="13"/>
  <c r="AY108" i="13"/>
  <c r="J109" i="13"/>
  <c r="R109" i="13"/>
  <c r="Z109" i="13"/>
  <c r="AH109" i="13"/>
  <c r="AP109" i="13"/>
  <c r="AX109" i="13"/>
  <c r="I110" i="13"/>
  <c r="S110" i="13"/>
  <c r="AE110" i="13"/>
  <c r="AO110" i="13"/>
  <c r="AY110" i="13"/>
  <c r="BK110" i="13"/>
  <c r="M112" i="13"/>
  <c r="W112" i="13"/>
  <c r="AG112" i="13"/>
  <c r="AS112" i="13"/>
  <c r="BC112" i="13"/>
  <c r="H113" i="13"/>
  <c r="T113" i="13"/>
  <c r="AD113" i="13"/>
  <c r="AN113" i="13"/>
  <c r="AZ113" i="13"/>
  <c r="BJ113" i="13"/>
  <c r="O114" i="13"/>
  <c r="AA114" i="13"/>
  <c r="AK114" i="13"/>
  <c r="AU114" i="13"/>
  <c r="BG114" i="13"/>
  <c r="Q117" i="13"/>
  <c r="AG117" i="13"/>
  <c r="AW117" i="13"/>
  <c r="W119" i="13"/>
  <c r="AS119" i="13"/>
  <c r="BG120" i="13"/>
  <c r="AY120" i="13"/>
  <c r="AQ120" i="13"/>
  <c r="AI120" i="13"/>
  <c r="AA120" i="13"/>
  <c r="S120" i="13"/>
  <c r="K120" i="13"/>
  <c r="BF120" i="13"/>
  <c r="AX120" i="13"/>
  <c r="AP120" i="13"/>
  <c r="AH120" i="13"/>
  <c r="Z120" i="13"/>
  <c r="R120" i="13"/>
  <c r="J120" i="13"/>
  <c r="BE120" i="13"/>
  <c r="AW120" i="13"/>
  <c r="AO120" i="13"/>
  <c r="AG120" i="13"/>
  <c r="Y120" i="13"/>
  <c r="Q120" i="13"/>
  <c r="I120" i="13"/>
  <c r="BD120" i="13"/>
  <c r="AV120" i="13"/>
  <c r="AN120" i="13"/>
  <c r="AF120" i="13"/>
  <c r="X120" i="13"/>
  <c r="P120" i="13"/>
  <c r="H120" i="13"/>
  <c r="BI120" i="13"/>
  <c r="BA120" i="13"/>
  <c r="AS120" i="13"/>
  <c r="AK120" i="13"/>
  <c r="AC120" i="13"/>
  <c r="U120" i="13"/>
  <c r="M120" i="13"/>
  <c r="AD120" i="13"/>
  <c r="AZ120" i="13"/>
  <c r="O118" i="13"/>
  <c r="W118" i="13"/>
  <c r="AE118" i="13"/>
  <c r="AM118" i="13"/>
  <c r="AU118" i="13"/>
  <c r="BC118" i="13"/>
  <c r="BK118" i="13"/>
  <c r="L121" i="13"/>
  <c r="T121" i="13"/>
  <c r="AB121" i="13"/>
  <c r="AJ121" i="13"/>
  <c r="AR121" i="13"/>
  <c r="AZ121" i="13"/>
  <c r="BH121" i="13"/>
  <c r="O126" i="13"/>
  <c r="W126" i="13"/>
  <c r="AE126" i="13"/>
  <c r="AM126" i="13"/>
  <c r="AU126" i="13"/>
  <c r="BC126" i="13"/>
  <c r="BK126" i="13"/>
  <c r="N127" i="13"/>
  <c r="V127" i="13"/>
  <c r="AD127" i="13"/>
  <c r="AL127" i="13"/>
  <c r="AT127" i="13"/>
  <c r="BB127" i="13"/>
  <c r="BJ127" i="13"/>
  <c r="M128" i="13"/>
  <c r="U128" i="13"/>
  <c r="AD128" i="13"/>
  <c r="AN128" i="13"/>
  <c r="AW128" i="13"/>
  <c r="BF128" i="13"/>
  <c r="O131" i="13"/>
  <c r="Z131" i="13"/>
  <c r="AK131" i="13"/>
  <c r="AU131" i="13"/>
  <c r="BF131" i="13"/>
  <c r="AT138" i="13"/>
  <c r="BJ138" i="13"/>
  <c r="AC143" i="13"/>
  <c r="O127" i="13"/>
  <c r="W127" i="13"/>
  <c r="AE127" i="13"/>
  <c r="AM127" i="13"/>
  <c r="AU127" i="13"/>
  <c r="BC127" i="13"/>
  <c r="BK127" i="13"/>
  <c r="N128" i="13"/>
  <c r="V128" i="13"/>
  <c r="AF128" i="13"/>
  <c r="AO128" i="13"/>
  <c r="AX128" i="13"/>
  <c r="P131" i="13"/>
  <c r="AA131" i="13"/>
  <c r="AL131" i="13"/>
  <c r="AV131" i="13"/>
  <c r="BK128" i="13"/>
  <c r="BC128" i="13"/>
  <c r="AU128" i="13"/>
  <c r="AM128" i="13"/>
  <c r="AE128" i="13"/>
  <c r="W128" i="13"/>
  <c r="O128" i="13"/>
  <c r="X128" i="13"/>
  <c r="AG128" i="13"/>
  <c r="AP128" i="13"/>
  <c r="AY128" i="13"/>
  <c r="BH128" i="13"/>
  <c r="BH131" i="13"/>
  <c r="AZ131" i="13"/>
  <c r="AR131" i="13"/>
  <c r="AJ131" i="13"/>
  <c r="AB131" i="13"/>
  <c r="T131" i="13"/>
  <c r="L131" i="13"/>
  <c r="BE131" i="13"/>
  <c r="AW131" i="13"/>
  <c r="AO131" i="13"/>
  <c r="AG131" i="13"/>
  <c r="Y131" i="13"/>
  <c r="Q131" i="13"/>
  <c r="I131" i="13"/>
  <c r="R131" i="13"/>
  <c r="AC131" i="13"/>
  <c r="AM131" i="13"/>
  <c r="AX131" i="13"/>
  <c r="BI131" i="13"/>
  <c r="AP118" i="13"/>
  <c r="AX118" i="13"/>
  <c r="BF118" i="13"/>
  <c r="O121" i="13"/>
  <c r="W121" i="13"/>
  <c r="AE121" i="13"/>
  <c r="AM121" i="13"/>
  <c r="AU121" i="13"/>
  <c r="BC121" i="13"/>
  <c r="BK121" i="13"/>
  <c r="J126" i="13"/>
  <c r="R126" i="13"/>
  <c r="Z126" i="13"/>
  <c r="AH126" i="13"/>
  <c r="AP126" i="13"/>
  <c r="AX126" i="13"/>
  <c r="BF126" i="13"/>
  <c r="I127" i="13"/>
  <c r="Q127" i="13"/>
  <c r="Y127" i="13"/>
  <c r="AG127" i="13"/>
  <c r="AO127" i="13"/>
  <c r="AW127" i="13"/>
  <c r="BE127" i="13"/>
  <c r="H128" i="13"/>
  <c r="P128" i="13"/>
  <c r="Y128" i="13"/>
  <c r="AH128" i="13"/>
  <c r="AQ128" i="13"/>
  <c r="AZ128" i="13"/>
  <c r="BI128" i="13"/>
  <c r="H131" i="13"/>
  <c r="S131" i="13"/>
  <c r="AD131" i="13"/>
  <c r="AN131" i="13"/>
  <c r="AY131" i="13"/>
  <c r="BJ131" i="13"/>
  <c r="BE134" i="13"/>
  <c r="AW134" i="13"/>
  <c r="AO134" i="13"/>
  <c r="AG134" i="13"/>
  <c r="Y134" i="13"/>
  <c r="Q134" i="13"/>
  <c r="I134" i="13"/>
  <c r="BD134" i="13"/>
  <c r="AV134" i="13"/>
  <c r="AN134" i="13"/>
  <c r="AF134" i="13"/>
  <c r="X134" i="13"/>
  <c r="P134" i="13"/>
  <c r="H134" i="13"/>
  <c r="BJ134" i="13"/>
  <c r="BB134" i="13"/>
  <c r="AT134" i="13"/>
  <c r="AL134" i="13"/>
  <c r="AD134" i="13"/>
  <c r="V134" i="13"/>
  <c r="N134" i="13"/>
  <c r="T134" i="13"/>
  <c r="AH134" i="13"/>
  <c r="AS134" i="13"/>
  <c r="BG134" i="13"/>
  <c r="P137" i="13"/>
  <c r="AB137" i="13"/>
  <c r="AR137" i="13"/>
  <c r="BH137" i="13"/>
  <c r="S138" i="13"/>
  <c r="AI138" i="13"/>
  <c r="AY138" i="13"/>
  <c r="BG143" i="13"/>
  <c r="AY143" i="13"/>
  <c r="AQ143" i="13"/>
  <c r="AI143" i="13"/>
  <c r="AA143" i="13"/>
  <c r="S143" i="13"/>
  <c r="K143" i="13"/>
  <c r="BF143" i="13"/>
  <c r="AX143" i="13"/>
  <c r="AP143" i="13"/>
  <c r="AH143" i="13"/>
  <c r="Z143" i="13"/>
  <c r="R143" i="13"/>
  <c r="J143" i="13"/>
  <c r="BD143" i="13"/>
  <c r="AV143" i="13"/>
  <c r="AN143" i="13"/>
  <c r="AF143" i="13"/>
  <c r="X143" i="13"/>
  <c r="P143" i="13"/>
  <c r="H143" i="13"/>
  <c r="BA143" i="13"/>
  <c r="AM143" i="13"/>
  <c r="AB143" i="13"/>
  <c r="N143" i="13"/>
  <c r="BK143" i="13"/>
  <c r="AZ143" i="13"/>
  <c r="AL143" i="13"/>
  <c r="Y143" i="13"/>
  <c r="M143" i="13"/>
  <c r="BI143" i="13"/>
  <c r="AU143" i="13"/>
  <c r="AJ143" i="13"/>
  <c r="V143" i="13"/>
  <c r="I143" i="13"/>
  <c r="BE143" i="13"/>
  <c r="AS143" i="13"/>
  <c r="AE143" i="13"/>
  <c r="T143" i="13"/>
  <c r="BC143" i="13"/>
  <c r="AR143" i="13"/>
  <c r="AD143" i="13"/>
  <c r="Q143" i="13"/>
  <c r="AO143" i="13"/>
  <c r="K118" i="13"/>
  <c r="S118" i="13"/>
  <c r="AA118" i="13"/>
  <c r="AI118" i="13"/>
  <c r="AQ118" i="13"/>
  <c r="AY118" i="13"/>
  <c r="BG118" i="13"/>
  <c r="H121" i="13"/>
  <c r="P121" i="13"/>
  <c r="X121" i="13"/>
  <c r="AF121" i="13"/>
  <c r="AN121" i="13"/>
  <c r="AV121" i="13"/>
  <c r="BD121" i="13"/>
  <c r="O122" i="13"/>
  <c r="W122" i="13"/>
  <c r="AE122" i="13"/>
  <c r="AM122" i="13"/>
  <c r="AU122" i="13"/>
  <c r="BC122" i="13"/>
  <c r="BK122" i="13"/>
  <c r="K126" i="13"/>
  <c r="S126" i="13"/>
  <c r="AA126" i="13"/>
  <c r="AI126" i="13"/>
  <c r="AQ126" i="13"/>
  <c r="AY126" i="13"/>
  <c r="BG126" i="13"/>
  <c r="J127" i="13"/>
  <c r="R127" i="13"/>
  <c r="Z127" i="13"/>
  <c r="AH127" i="13"/>
  <c r="AP127" i="13"/>
  <c r="AX127" i="13"/>
  <c r="BF127" i="13"/>
  <c r="I128" i="13"/>
  <c r="Q128" i="13"/>
  <c r="Z128" i="13"/>
  <c r="AI128" i="13"/>
  <c r="AR128" i="13"/>
  <c r="BA128" i="13"/>
  <c r="BJ128" i="13"/>
  <c r="J131" i="13"/>
  <c r="U131" i="13"/>
  <c r="AE131" i="13"/>
  <c r="AP131" i="13"/>
  <c r="BA131" i="13"/>
  <c r="BK131" i="13"/>
  <c r="AW132" i="13"/>
  <c r="J134" i="13"/>
  <c r="U134" i="13"/>
  <c r="AI134" i="13"/>
  <c r="AU134" i="13"/>
  <c r="BH134" i="13"/>
  <c r="Q137" i="13"/>
  <c r="AE137" i="13"/>
  <c r="AU137" i="13"/>
  <c r="V138" i="13"/>
  <c r="AL138" i="13"/>
  <c r="L143" i="13"/>
  <c r="AT143" i="13"/>
  <c r="O115" i="13"/>
  <c r="W115" i="13"/>
  <c r="AE115" i="13"/>
  <c r="AM115" i="13"/>
  <c r="AU115" i="13"/>
  <c r="BC115" i="13"/>
  <c r="BK115" i="13"/>
  <c r="N116" i="13"/>
  <c r="V116" i="13"/>
  <c r="AD116" i="13"/>
  <c r="AL116" i="13"/>
  <c r="AT116" i="13"/>
  <c r="BB116" i="13"/>
  <c r="BJ116" i="13"/>
  <c r="L118" i="13"/>
  <c r="T118" i="13"/>
  <c r="AB118" i="13"/>
  <c r="AJ118" i="13"/>
  <c r="AR118" i="13"/>
  <c r="AZ118" i="13"/>
  <c r="BH118" i="13"/>
  <c r="I121" i="13"/>
  <c r="Q121" i="13"/>
  <c r="Y121" i="13"/>
  <c r="AG121" i="13"/>
  <c r="AO121" i="13"/>
  <c r="AW121" i="13"/>
  <c r="BE121" i="13"/>
  <c r="H122" i="13"/>
  <c r="P122" i="13"/>
  <c r="X122" i="13"/>
  <c r="AF122" i="13"/>
  <c r="AN122" i="13"/>
  <c r="AV122" i="13"/>
  <c r="BD122" i="13"/>
  <c r="O123" i="13"/>
  <c r="W123" i="13"/>
  <c r="AE123" i="13"/>
  <c r="AM123" i="13"/>
  <c r="AU123" i="13"/>
  <c r="BC123" i="13"/>
  <c r="BK123" i="13"/>
  <c r="AL124" i="13"/>
  <c r="AT124" i="13"/>
  <c r="BB124" i="13"/>
  <c r="BJ124" i="13"/>
  <c r="L126" i="13"/>
  <c r="T126" i="13"/>
  <c r="AB126" i="13"/>
  <c r="AJ126" i="13"/>
  <c r="AR126" i="13"/>
  <c r="AZ126" i="13"/>
  <c r="BH126" i="13"/>
  <c r="K127" i="13"/>
  <c r="S127" i="13"/>
  <c r="AA127" i="13"/>
  <c r="AI127" i="13"/>
  <c r="AQ127" i="13"/>
  <c r="AY127" i="13"/>
  <c r="BG127" i="13"/>
  <c r="J128" i="13"/>
  <c r="R128" i="13"/>
  <c r="AA128" i="13"/>
  <c r="AJ128" i="13"/>
  <c r="AS128" i="13"/>
  <c r="BB128" i="13"/>
  <c r="BJ129" i="13"/>
  <c r="BB129" i="13"/>
  <c r="AT129" i="13"/>
  <c r="AL129" i="13"/>
  <c r="AD129" i="13"/>
  <c r="V129" i="13"/>
  <c r="N129" i="13"/>
  <c r="P129" i="13"/>
  <c r="Y129" i="13"/>
  <c r="AH129" i="13"/>
  <c r="AQ129" i="13"/>
  <c r="AZ129" i="13"/>
  <c r="BI129" i="13"/>
  <c r="K131" i="13"/>
  <c r="V131" i="13"/>
  <c r="AF131" i="13"/>
  <c r="AQ131" i="13"/>
  <c r="BB131" i="13"/>
  <c r="BG132" i="13"/>
  <c r="AY132" i="13"/>
  <c r="AQ132" i="13"/>
  <c r="AI132" i="13"/>
  <c r="AA132" i="13"/>
  <c r="S132" i="13"/>
  <c r="K132" i="13"/>
  <c r="BD132" i="13"/>
  <c r="AV132" i="13"/>
  <c r="AN132" i="13"/>
  <c r="AF132" i="13"/>
  <c r="X132" i="13"/>
  <c r="P132" i="13"/>
  <c r="H132" i="13"/>
  <c r="R132" i="13"/>
  <c r="AC132" i="13"/>
  <c r="AM132" i="13"/>
  <c r="AX132" i="13"/>
  <c r="BI132" i="13"/>
  <c r="K134" i="13"/>
  <c r="W134" i="13"/>
  <c r="AJ134" i="13"/>
  <c r="AX134" i="13"/>
  <c r="BI134" i="13"/>
  <c r="BJ137" i="13"/>
  <c r="BB137" i="13"/>
  <c r="AT137" i="13"/>
  <c r="AL137" i="13"/>
  <c r="AD137" i="13"/>
  <c r="V137" i="13"/>
  <c r="N137" i="13"/>
  <c r="BI137" i="13"/>
  <c r="BA137" i="13"/>
  <c r="AS137" i="13"/>
  <c r="AK137" i="13"/>
  <c r="AC137" i="13"/>
  <c r="U137" i="13"/>
  <c r="M137" i="13"/>
  <c r="BG137" i="13"/>
  <c r="AY137" i="13"/>
  <c r="AQ137" i="13"/>
  <c r="AI137" i="13"/>
  <c r="AA137" i="13"/>
  <c r="S137" i="13"/>
  <c r="K137" i="13"/>
  <c r="BE137" i="13"/>
  <c r="AW137" i="13"/>
  <c r="AO137" i="13"/>
  <c r="AG137" i="13"/>
  <c r="R137" i="13"/>
  <c r="AF137" i="13"/>
  <c r="AV137" i="13"/>
  <c r="BI138" i="13"/>
  <c r="BA138" i="13"/>
  <c r="AS138" i="13"/>
  <c r="AK138" i="13"/>
  <c r="AC138" i="13"/>
  <c r="U138" i="13"/>
  <c r="M138" i="13"/>
  <c r="BH138" i="13"/>
  <c r="AZ138" i="13"/>
  <c r="AR138" i="13"/>
  <c r="AJ138" i="13"/>
  <c r="AB138" i="13"/>
  <c r="T138" i="13"/>
  <c r="L138" i="13"/>
  <c r="BF138" i="13"/>
  <c r="AX138" i="13"/>
  <c r="AP138" i="13"/>
  <c r="AH138" i="13"/>
  <c r="Z138" i="13"/>
  <c r="R138" i="13"/>
  <c r="J138" i="13"/>
  <c r="BD138" i="13"/>
  <c r="AV138" i="13"/>
  <c r="AN138" i="13"/>
  <c r="AF138" i="13"/>
  <c r="X138" i="13"/>
  <c r="P138" i="13"/>
  <c r="H138" i="13"/>
  <c r="W138" i="13"/>
  <c r="AM138" i="13"/>
  <c r="BC138" i="13"/>
  <c r="AW143" i="13"/>
  <c r="H115" i="13"/>
  <c r="P115" i="13"/>
  <c r="X115" i="13"/>
  <c r="AF115" i="13"/>
  <c r="AN115" i="13"/>
  <c r="AV115" i="13"/>
  <c r="O116" i="13"/>
  <c r="W116" i="13"/>
  <c r="AE116" i="13"/>
  <c r="AM116" i="13"/>
  <c r="AU116" i="13"/>
  <c r="BC116" i="13"/>
  <c r="M118" i="13"/>
  <c r="U118" i="13"/>
  <c r="AC118" i="13"/>
  <c r="AK118" i="13"/>
  <c r="AS118" i="13"/>
  <c r="BA118" i="13"/>
  <c r="J121" i="13"/>
  <c r="R121" i="13"/>
  <c r="Z121" i="13"/>
  <c r="AH121" i="13"/>
  <c r="AP121" i="13"/>
  <c r="AX121" i="13"/>
  <c r="I122" i="13"/>
  <c r="Q122" i="13"/>
  <c r="Y122" i="13"/>
  <c r="AG122" i="13"/>
  <c r="AO122" i="13"/>
  <c r="AW122" i="13"/>
  <c r="H123" i="13"/>
  <c r="P123" i="13"/>
  <c r="X123" i="13"/>
  <c r="AF123" i="13"/>
  <c r="AN123" i="13"/>
  <c r="AV123" i="13"/>
  <c r="O124" i="13"/>
  <c r="W124" i="13"/>
  <c r="AE124" i="13"/>
  <c r="AM124" i="13"/>
  <c r="AU124" i="13"/>
  <c r="BC124" i="13"/>
  <c r="M126" i="13"/>
  <c r="U126" i="13"/>
  <c r="AC126" i="13"/>
  <c r="AK126" i="13"/>
  <c r="AS126" i="13"/>
  <c r="BA126" i="13"/>
  <c r="L127" i="13"/>
  <c r="T127" i="13"/>
  <c r="AB127" i="13"/>
  <c r="AJ127" i="13"/>
  <c r="AR127" i="13"/>
  <c r="AZ127" i="13"/>
  <c r="K128" i="13"/>
  <c r="S128" i="13"/>
  <c r="AB128" i="13"/>
  <c r="AK128" i="13"/>
  <c r="AT128" i="13"/>
  <c r="BD128" i="13"/>
  <c r="H129" i="13"/>
  <c r="Q129" i="13"/>
  <c r="Z129" i="13"/>
  <c r="AI129" i="13"/>
  <c r="AR129" i="13"/>
  <c r="BA129" i="13"/>
  <c r="BK129" i="13"/>
  <c r="M131" i="13"/>
  <c r="W131" i="13"/>
  <c r="AH131" i="13"/>
  <c r="AS131" i="13"/>
  <c r="BC131" i="13"/>
  <c r="I132" i="13"/>
  <c r="T132" i="13"/>
  <c r="AD132" i="13"/>
  <c r="AO132" i="13"/>
  <c r="AZ132" i="13"/>
  <c r="BJ132" i="13"/>
  <c r="L134" i="13"/>
  <c r="Z134" i="13"/>
  <c r="AK134" i="13"/>
  <c r="AY134" i="13"/>
  <c r="BK134" i="13"/>
  <c r="H137" i="13"/>
  <c r="T137" i="13"/>
  <c r="AH137" i="13"/>
  <c r="AX137" i="13"/>
  <c r="I138" i="13"/>
  <c r="Y138" i="13"/>
  <c r="AO138" i="13"/>
  <c r="BE138" i="13"/>
  <c r="U143" i="13"/>
  <c r="BB143" i="13"/>
  <c r="BI141" i="13"/>
  <c r="BA141" i="13"/>
  <c r="AS141" i="13"/>
  <c r="AK141" i="13"/>
  <c r="AC141" i="13"/>
  <c r="U141" i="13"/>
  <c r="M141" i="13"/>
  <c r="BH141" i="13"/>
  <c r="AZ141" i="13"/>
  <c r="AR141" i="13"/>
  <c r="AJ141" i="13"/>
  <c r="AB141" i="13"/>
  <c r="T141" i="13"/>
  <c r="L141" i="13"/>
  <c r="Q141" i="13"/>
  <c r="AA141" i="13"/>
  <c r="AM141" i="13"/>
  <c r="AW141" i="13"/>
  <c r="BG141" i="13"/>
  <c r="BK139" i="13"/>
  <c r="BC139" i="13"/>
  <c r="AU139" i="13"/>
  <c r="AM139" i="13"/>
  <c r="AE139" i="13"/>
  <c r="W139" i="13"/>
  <c r="O139" i="13"/>
  <c r="BJ139" i="13"/>
  <c r="BB139" i="13"/>
  <c r="AT139" i="13"/>
  <c r="AL139" i="13"/>
  <c r="AD139" i="13"/>
  <c r="V139" i="13"/>
  <c r="P139" i="13"/>
  <c r="Z139" i="13"/>
  <c r="AJ139" i="13"/>
  <c r="AV139" i="13"/>
  <c r="BF139" i="13"/>
  <c r="H141" i="13"/>
  <c r="R141" i="13"/>
  <c r="AD141" i="13"/>
  <c r="AN141" i="13"/>
  <c r="AX141" i="13"/>
  <c r="BJ141" i="13"/>
  <c r="BJ148" i="13"/>
  <c r="BB148" i="13"/>
  <c r="AT148" i="13"/>
  <c r="AL148" i="13"/>
  <c r="AD148" i="13"/>
  <c r="V148" i="13"/>
  <c r="N148" i="13"/>
  <c r="BI148" i="13"/>
  <c r="BA148" i="13"/>
  <c r="AS148" i="13"/>
  <c r="AK148" i="13"/>
  <c r="AC148" i="13"/>
  <c r="U148" i="13"/>
  <c r="M148" i="13"/>
  <c r="BH148" i="13"/>
  <c r="AZ148" i="13"/>
  <c r="AR148" i="13"/>
  <c r="AJ148" i="13"/>
  <c r="AB148" i="13"/>
  <c r="T148" i="13"/>
  <c r="L148" i="13"/>
  <c r="BG148" i="13"/>
  <c r="AY148" i="13"/>
  <c r="AQ148" i="13"/>
  <c r="AI148" i="13"/>
  <c r="AA148" i="13"/>
  <c r="S148" i="13"/>
  <c r="K148" i="13"/>
  <c r="BF148" i="13"/>
  <c r="AX148" i="13"/>
  <c r="AP148" i="13"/>
  <c r="AH148" i="13"/>
  <c r="Z148" i="13"/>
  <c r="R148" i="13"/>
  <c r="J148" i="13"/>
  <c r="BD148" i="13"/>
  <c r="AV148" i="13"/>
  <c r="AN148" i="13"/>
  <c r="AF148" i="13"/>
  <c r="X148" i="13"/>
  <c r="P148" i="13"/>
  <c r="H148" i="13"/>
  <c r="AM148" i="13"/>
  <c r="BD161" i="13"/>
  <c r="AV161" i="13"/>
  <c r="AN161" i="13"/>
  <c r="AF161" i="13"/>
  <c r="X161" i="13"/>
  <c r="P161" i="13"/>
  <c r="H161" i="13"/>
  <c r="BJ161" i="13"/>
  <c r="BB161" i="13"/>
  <c r="BI161" i="13"/>
  <c r="AZ161" i="13"/>
  <c r="AQ161" i="13"/>
  <c r="AH161" i="13"/>
  <c r="Y161" i="13"/>
  <c r="O161" i="13"/>
  <c r="BK161" i="13"/>
  <c r="AY161" i="13"/>
  <c r="AP161" i="13"/>
  <c r="AG161" i="13"/>
  <c r="W161" i="13"/>
  <c r="N161" i="13"/>
  <c r="BH161" i="13"/>
  <c r="AX161" i="13"/>
  <c r="AO161" i="13"/>
  <c r="AE161" i="13"/>
  <c r="V161" i="13"/>
  <c r="M161" i="13"/>
  <c r="BG161" i="13"/>
  <c r="AW161" i="13"/>
  <c r="AM161" i="13"/>
  <c r="AD161" i="13"/>
  <c r="U161" i="13"/>
  <c r="L161" i="13"/>
  <c r="BF161" i="13"/>
  <c r="AU161" i="13"/>
  <c r="AL161" i="13"/>
  <c r="AC161" i="13"/>
  <c r="T161" i="13"/>
  <c r="K161" i="13"/>
  <c r="BE161" i="13"/>
  <c r="AT161" i="13"/>
  <c r="AK161" i="13"/>
  <c r="AB161" i="13"/>
  <c r="S161" i="13"/>
  <c r="J161" i="13"/>
  <c r="BC161" i="13"/>
  <c r="AS161" i="13"/>
  <c r="AJ161" i="13"/>
  <c r="AA161" i="13"/>
  <c r="R161" i="13"/>
  <c r="I161" i="13"/>
  <c r="O133" i="13"/>
  <c r="W133" i="13"/>
  <c r="AE133" i="13"/>
  <c r="AM133" i="13"/>
  <c r="AU133" i="13"/>
  <c r="BC133" i="13"/>
  <c r="BK133" i="13"/>
  <c r="M135" i="13"/>
  <c r="U135" i="13"/>
  <c r="AC135" i="13"/>
  <c r="AK135" i="13"/>
  <c r="AS135" i="13"/>
  <c r="BA135" i="13"/>
  <c r="BI135" i="13"/>
  <c r="I139" i="13"/>
  <c r="R139" i="13"/>
  <c r="AB139" i="13"/>
  <c r="AN139" i="13"/>
  <c r="AX139" i="13"/>
  <c r="BH139" i="13"/>
  <c r="O140" i="13"/>
  <c r="Y140" i="13"/>
  <c r="AI140" i="13"/>
  <c r="AU140" i="13"/>
  <c r="J141" i="13"/>
  <c r="V141" i="13"/>
  <c r="AF141" i="13"/>
  <c r="AP141" i="13"/>
  <c r="BB141" i="13"/>
  <c r="BH142" i="13"/>
  <c r="AZ142" i="13"/>
  <c r="AR142" i="13"/>
  <c r="AJ142" i="13"/>
  <c r="AB142" i="13"/>
  <c r="T142" i="13"/>
  <c r="L142" i="13"/>
  <c r="BG142" i="13"/>
  <c r="AY142" i="13"/>
  <c r="AQ142" i="13"/>
  <c r="AI142" i="13"/>
  <c r="AA142" i="13"/>
  <c r="S142" i="13"/>
  <c r="K142" i="13"/>
  <c r="BE142" i="13"/>
  <c r="AW142" i="13"/>
  <c r="AO142" i="13"/>
  <c r="AG142" i="13"/>
  <c r="Q142" i="13"/>
  <c r="AC142" i="13"/>
  <c r="AN142" i="13"/>
  <c r="BB142" i="13"/>
  <c r="O148" i="13"/>
  <c r="AU148" i="13"/>
  <c r="BJ156" i="13"/>
  <c r="BB156" i="13"/>
  <c r="AT156" i="13"/>
  <c r="AL156" i="13"/>
  <c r="AD156" i="13"/>
  <c r="V156" i="13"/>
  <c r="N156" i="13"/>
  <c r="BI156" i="13"/>
  <c r="BA156" i="13"/>
  <c r="AS156" i="13"/>
  <c r="AK156" i="13"/>
  <c r="AC156" i="13"/>
  <c r="U156" i="13"/>
  <c r="M156" i="13"/>
  <c r="BH156" i="13"/>
  <c r="AZ156" i="13"/>
  <c r="AR156" i="13"/>
  <c r="AJ156" i="13"/>
  <c r="AB156" i="13"/>
  <c r="T156" i="13"/>
  <c r="L156" i="13"/>
  <c r="BG156" i="13"/>
  <c r="AY156" i="13"/>
  <c r="AQ156" i="13"/>
  <c r="AI156" i="13"/>
  <c r="AA156" i="13"/>
  <c r="S156" i="13"/>
  <c r="K156" i="13"/>
  <c r="BF156" i="13"/>
  <c r="AX156" i="13"/>
  <c r="AP156" i="13"/>
  <c r="AH156" i="13"/>
  <c r="Z156" i="13"/>
  <c r="R156" i="13"/>
  <c r="J156" i="13"/>
  <c r="BE156" i="13"/>
  <c r="AW156" i="13"/>
  <c r="AO156" i="13"/>
  <c r="AG156" i="13"/>
  <c r="Y156" i="13"/>
  <c r="Q156" i="13"/>
  <c r="I156" i="13"/>
  <c r="BD156" i="13"/>
  <c r="AV156" i="13"/>
  <c r="AN156" i="13"/>
  <c r="AF156" i="13"/>
  <c r="X156" i="13"/>
  <c r="P156" i="13"/>
  <c r="H156" i="13"/>
  <c r="Z161" i="13"/>
  <c r="O135" i="13"/>
  <c r="W135" i="13"/>
  <c r="AE135" i="13"/>
  <c r="AM135" i="13"/>
  <c r="AU135" i="13"/>
  <c r="BC135" i="13"/>
  <c r="BK135" i="13"/>
  <c r="K139" i="13"/>
  <c r="T139" i="13"/>
  <c r="AF139" i="13"/>
  <c r="AP139" i="13"/>
  <c r="AZ139" i="13"/>
  <c r="BJ140" i="13"/>
  <c r="BB140" i="13"/>
  <c r="AT140" i="13"/>
  <c r="AL140" i="13"/>
  <c r="AD140" i="13"/>
  <c r="V140" i="13"/>
  <c r="N140" i="13"/>
  <c r="BI140" i="13"/>
  <c r="BA140" i="13"/>
  <c r="AS140" i="13"/>
  <c r="AK140" i="13"/>
  <c r="AC140" i="13"/>
  <c r="U140" i="13"/>
  <c r="M140" i="13"/>
  <c r="Q140" i="13"/>
  <c r="AA140" i="13"/>
  <c r="AM140" i="13"/>
  <c r="AW140" i="13"/>
  <c r="BG140" i="13"/>
  <c r="N141" i="13"/>
  <c r="X141" i="13"/>
  <c r="AH141" i="13"/>
  <c r="AT141" i="13"/>
  <c r="BD141" i="13"/>
  <c r="W148" i="13"/>
  <c r="BC148" i="13"/>
  <c r="W156" i="13"/>
  <c r="AR161" i="13"/>
  <c r="J133" i="13"/>
  <c r="R133" i="13"/>
  <c r="Z133" i="13"/>
  <c r="AH133" i="13"/>
  <c r="AP133" i="13"/>
  <c r="AX133" i="13"/>
  <c r="H135" i="13"/>
  <c r="P135" i="13"/>
  <c r="X135" i="13"/>
  <c r="AF135" i="13"/>
  <c r="AN135" i="13"/>
  <c r="AV135" i="13"/>
  <c r="O136" i="13"/>
  <c r="W136" i="13"/>
  <c r="AE136" i="13"/>
  <c r="AM136" i="13"/>
  <c r="AU136" i="13"/>
  <c r="BC136" i="13"/>
  <c r="L139" i="13"/>
  <c r="U139" i="13"/>
  <c r="AG139" i="13"/>
  <c r="AQ139" i="13"/>
  <c r="BA139" i="13"/>
  <c r="H140" i="13"/>
  <c r="R140" i="13"/>
  <c r="AB140" i="13"/>
  <c r="AN140" i="13"/>
  <c r="AX140" i="13"/>
  <c r="BH140" i="13"/>
  <c r="O141" i="13"/>
  <c r="Y141" i="13"/>
  <c r="AI141" i="13"/>
  <c r="AU141" i="13"/>
  <c r="BE141" i="13"/>
  <c r="J142" i="13"/>
  <c r="V142" i="13"/>
  <c r="AF142" i="13"/>
  <c r="AT142" i="13"/>
  <c r="BF142" i="13"/>
  <c r="Y148" i="13"/>
  <c r="BE148" i="13"/>
  <c r="AE156" i="13"/>
  <c r="BA161" i="13"/>
  <c r="BJ171" i="13"/>
  <c r="BB171" i="13"/>
  <c r="AT171" i="13"/>
  <c r="AL171" i="13"/>
  <c r="AD171" i="13"/>
  <c r="V171" i="13"/>
  <c r="N171" i="13"/>
  <c r="BI171" i="13"/>
  <c r="BA171" i="13"/>
  <c r="AS171" i="13"/>
  <c r="AK171" i="13"/>
  <c r="AC171" i="13"/>
  <c r="U171" i="13"/>
  <c r="M171" i="13"/>
  <c r="BH171" i="13"/>
  <c r="AZ171" i="13"/>
  <c r="AR171" i="13"/>
  <c r="AJ171" i="13"/>
  <c r="AB171" i="13"/>
  <c r="T171" i="13"/>
  <c r="L171" i="13"/>
  <c r="BG171" i="13"/>
  <c r="AY171" i="13"/>
  <c r="AQ171" i="13"/>
  <c r="AI171" i="13"/>
  <c r="AA171" i="13"/>
  <c r="S171" i="13"/>
  <c r="K171" i="13"/>
  <c r="BF171" i="13"/>
  <c r="AX171" i="13"/>
  <c r="AP171" i="13"/>
  <c r="AH171" i="13"/>
  <c r="Z171" i="13"/>
  <c r="R171" i="13"/>
  <c r="J171" i="13"/>
  <c r="BE171" i="13"/>
  <c r="AW171" i="13"/>
  <c r="AO171" i="13"/>
  <c r="AG171" i="13"/>
  <c r="Y171" i="13"/>
  <c r="Q171" i="13"/>
  <c r="I171" i="13"/>
  <c r="BD171" i="13"/>
  <c r="AV171" i="13"/>
  <c r="AN171" i="13"/>
  <c r="AF171" i="13"/>
  <c r="X171" i="13"/>
  <c r="P171" i="13"/>
  <c r="H171" i="13"/>
  <c r="BK171" i="13"/>
  <c r="BC171" i="13"/>
  <c r="AU171" i="13"/>
  <c r="AM171" i="13"/>
  <c r="AE171" i="13"/>
  <c r="W171" i="13"/>
  <c r="O171" i="13"/>
  <c r="O149" i="13"/>
  <c r="W149" i="13"/>
  <c r="AE149" i="13"/>
  <c r="AM149" i="13"/>
  <c r="AU149" i="13"/>
  <c r="BC149" i="13"/>
  <c r="BK149" i="13"/>
  <c r="N150" i="13"/>
  <c r="V150" i="13"/>
  <c r="AD150" i="13"/>
  <c r="AL150" i="13"/>
  <c r="AT150" i="13"/>
  <c r="BB150" i="13"/>
  <c r="BJ150" i="13"/>
  <c r="O157" i="13"/>
  <c r="W157" i="13"/>
  <c r="AE157" i="13"/>
  <c r="AM157" i="13"/>
  <c r="AU157" i="13"/>
  <c r="BC157" i="13"/>
  <c r="BK157" i="13"/>
  <c r="N158" i="13"/>
  <c r="V158" i="13"/>
  <c r="AD158" i="13"/>
  <c r="AL158" i="13"/>
  <c r="AT158" i="13"/>
  <c r="BB158" i="13"/>
  <c r="BJ158" i="13"/>
  <c r="BJ163" i="13"/>
  <c r="BB163" i="13"/>
  <c r="AT163" i="13"/>
  <c r="AL163" i="13"/>
  <c r="AD163" i="13"/>
  <c r="V163" i="13"/>
  <c r="N163" i="13"/>
  <c r="BH163" i="13"/>
  <c r="AZ163" i="13"/>
  <c r="AR163" i="13"/>
  <c r="AJ163" i="13"/>
  <c r="AB163" i="13"/>
  <c r="T163" i="13"/>
  <c r="L163" i="13"/>
  <c r="BG163" i="13"/>
  <c r="AY163" i="13"/>
  <c r="AQ163" i="13"/>
  <c r="AI163" i="13"/>
  <c r="AA163" i="13"/>
  <c r="S163" i="13"/>
  <c r="K163" i="13"/>
  <c r="R163" i="13"/>
  <c r="AF163" i="13"/>
  <c r="AS163" i="13"/>
  <c r="BE163" i="13"/>
  <c r="O150" i="13"/>
  <c r="W150" i="13"/>
  <c r="AE150" i="13"/>
  <c r="AM150" i="13"/>
  <c r="AU150" i="13"/>
  <c r="BC150" i="13"/>
  <c r="BK150" i="13"/>
  <c r="O158" i="13"/>
  <c r="W158" i="13"/>
  <c r="AE158" i="13"/>
  <c r="AM158" i="13"/>
  <c r="AU158" i="13"/>
  <c r="BC158" i="13"/>
  <c r="BK158" i="13"/>
  <c r="AU163" i="13"/>
  <c r="BF163" i="13"/>
  <c r="I149" i="13"/>
  <c r="Q149" i="13"/>
  <c r="Y149" i="13"/>
  <c r="AG149" i="13"/>
  <c r="AO149" i="13"/>
  <c r="AW149" i="13"/>
  <c r="BE149" i="13"/>
  <c r="H150" i="13"/>
  <c r="P150" i="13"/>
  <c r="X150" i="13"/>
  <c r="AF150" i="13"/>
  <c r="AN150" i="13"/>
  <c r="AV150" i="13"/>
  <c r="BD150" i="13"/>
  <c r="O151" i="13"/>
  <c r="W151" i="13"/>
  <c r="AE151" i="13"/>
  <c r="AM151" i="13"/>
  <c r="AU151" i="13"/>
  <c r="BC151" i="13"/>
  <c r="BK151" i="13"/>
  <c r="BA153" i="13"/>
  <c r="BI153" i="13"/>
  <c r="AI155" i="13"/>
  <c r="AQ155" i="13"/>
  <c r="AY155" i="13"/>
  <c r="BG155" i="13"/>
  <c r="I157" i="13"/>
  <c r="Q157" i="13"/>
  <c r="Y157" i="13"/>
  <c r="AG157" i="13"/>
  <c r="AO157" i="13"/>
  <c r="AW157" i="13"/>
  <c r="BE157" i="13"/>
  <c r="H158" i="13"/>
  <c r="P158" i="13"/>
  <c r="X158" i="13"/>
  <c r="AF158" i="13"/>
  <c r="AN158" i="13"/>
  <c r="AV158" i="13"/>
  <c r="BD158" i="13"/>
  <c r="BF159" i="13"/>
  <c r="AX159" i="13"/>
  <c r="AP159" i="13"/>
  <c r="AH159" i="13"/>
  <c r="Z159" i="13"/>
  <c r="R159" i="13"/>
  <c r="O159" i="13"/>
  <c r="X159" i="13"/>
  <c r="AG159" i="13"/>
  <c r="AQ159" i="13"/>
  <c r="AZ159" i="13"/>
  <c r="BI159" i="13"/>
  <c r="I163" i="13"/>
  <c r="W163" i="13"/>
  <c r="AH163" i="13"/>
  <c r="AV163" i="13"/>
  <c r="BI163" i="13"/>
  <c r="BH165" i="13"/>
  <c r="AZ165" i="13"/>
  <c r="AR165" i="13"/>
  <c r="AJ165" i="13"/>
  <c r="AB165" i="13"/>
  <c r="T165" i="13"/>
  <c r="L165" i="13"/>
  <c r="BF165" i="13"/>
  <c r="AX165" i="13"/>
  <c r="AP165" i="13"/>
  <c r="AH165" i="13"/>
  <c r="Z165" i="13"/>
  <c r="R165" i="13"/>
  <c r="J165" i="13"/>
  <c r="BE165" i="13"/>
  <c r="AW165" i="13"/>
  <c r="AO165" i="13"/>
  <c r="AG165" i="13"/>
  <c r="Y165" i="13"/>
  <c r="Q165" i="13"/>
  <c r="I165" i="13"/>
  <c r="BD165" i="13"/>
  <c r="AV165" i="13"/>
  <c r="AN165" i="13"/>
  <c r="AF165" i="13"/>
  <c r="X165" i="13"/>
  <c r="P165" i="13"/>
  <c r="H165" i="13"/>
  <c r="W165" i="13"/>
  <c r="AM165" i="13"/>
  <c r="BC165" i="13"/>
  <c r="O144" i="13"/>
  <c r="W144" i="13"/>
  <c r="AE144" i="13"/>
  <c r="AM144" i="13"/>
  <c r="AU144" i="13"/>
  <c r="BC144" i="13"/>
  <c r="BK144" i="13"/>
  <c r="N145" i="13"/>
  <c r="V145" i="13"/>
  <c r="AD145" i="13"/>
  <c r="AL145" i="13"/>
  <c r="AT145" i="13"/>
  <c r="BB145" i="13"/>
  <c r="BJ145" i="13"/>
  <c r="J149" i="13"/>
  <c r="R149" i="13"/>
  <c r="Z149" i="13"/>
  <c r="AH149" i="13"/>
  <c r="AP149" i="13"/>
  <c r="AX149" i="13"/>
  <c r="BF149" i="13"/>
  <c r="I150" i="13"/>
  <c r="Q150" i="13"/>
  <c r="Y150" i="13"/>
  <c r="AG150" i="13"/>
  <c r="AO150" i="13"/>
  <c r="AW150" i="13"/>
  <c r="BE150" i="13"/>
  <c r="H151" i="13"/>
  <c r="P151" i="13"/>
  <c r="X151" i="13"/>
  <c r="AF151" i="13"/>
  <c r="AN151" i="13"/>
  <c r="AV151" i="13"/>
  <c r="BD151" i="13"/>
  <c r="O152" i="13"/>
  <c r="W152" i="13"/>
  <c r="AE152" i="13"/>
  <c r="AM152" i="13"/>
  <c r="AU152" i="13"/>
  <c r="BC152" i="13"/>
  <c r="BK152" i="13"/>
  <c r="N153" i="13"/>
  <c r="V153" i="13"/>
  <c r="AD153" i="13"/>
  <c r="AL153" i="13"/>
  <c r="AT153" i="13"/>
  <c r="BB153" i="13"/>
  <c r="BJ153" i="13"/>
  <c r="L155" i="13"/>
  <c r="T155" i="13"/>
  <c r="AB155" i="13"/>
  <c r="AJ155" i="13"/>
  <c r="AR155" i="13"/>
  <c r="AZ155" i="13"/>
  <c r="BH155" i="13"/>
  <c r="J157" i="13"/>
  <c r="R157" i="13"/>
  <c r="Z157" i="13"/>
  <c r="AH157" i="13"/>
  <c r="AP157" i="13"/>
  <c r="AX157" i="13"/>
  <c r="BF157" i="13"/>
  <c r="I158" i="13"/>
  <c r="Q158" i="13"/>
  <c r="Y158" i="13"/>
  <c r="AG158" i="13"/>
  <c r="AO158" i="13"/>
  <c r="AW158" i="13"/>
  <c r="BE158" i="13"/>
  <c r="H159" i="13"/>
  <c r="P159" i="13"/>
  <c r="Y159" i="13"/>
  <c r="AI159" i="13"/>
  <c r="AR159" i="13"/>
  <c r="BA159" i="13"/>
  <c r="BJ159" i="13"/>
  <c r="J163" i="13"/>
  <c r="X163" i="13"/>
  <c r="AK163" i="13"/>
  <c r="AW163" i="13"/>
  <c r="BK163" i="13"/>
  <c r="T164" i="13"/>
  <c r="AJ164" i="13"/>
  <c r="K165" i="13"/>
  <c r="AA165" i="13"/>
  <c r="AQ165" i="13"/>
  <c r="BG165" i="13"/>
  <c r="O145" i="13"/>
  <c r="W145" i="13"/>
  <c r="AE145" i="13"/>
  <c r="AM145" i="13"/>
  <c r="AU145" i="13"/>
  <c r="BC145" i="13"/>
  <c r="BK145" i="13"/>
  <c r="K149" i="13"/>
  <c r="S149" i="13"/>
  <c r="AA149" i="13"/>
  <c r="AI149" i="13"/>
  <c r="AQ149" i="13"/>
  <c r="AY149" i="13"/>
  <c r="BG149" i="13"/>
  <c r="J150" i="13"/>
  <c r="R150" i="13"/>
  <c r="Z150" i="13"/>
  <c r="AH150" i="13"/>
  <c r="AP150" i="13"/>
  <c r="AX150" i="13"/>
  <c r="BF150" i="13"/>
  <c r="I151" i="13"/>
  <c r="Q151" i="13"/>
  <c r="Y151" i="13"/>
  <c r="AG151" i="13"/>
  <c r="AO151" i="13"/>
  <c r="AW151" i="13"/>
  <c r="BE151" i="13"/>
  <c r="AF152" i="13"/>
  <c r="AN152" i="13"/>
  <c r="AV152" i="13"/>
  <c r="BD152" i="13"/>
  <c r="O153" i="13"/>
  <c r="W153" i="13"/>
  <c r="AE153" i="13"/>
  <c r="AM153" i="13"/>
  <c r="AU153" i="13"/>
  <c r="BC153" i="13"/>
  <c r="BK153" i="13"/>
  <c r="M155" i="13"/>
  <c r="U155" i="13"/>
  <c r="AC155" i="13"/>
  <c r="AK155" i="13"/>
  <c r="AS155" i="13"/>
  <c r="BA155" i="13"/>
  <c r="BI155" i="13"/>
  <c r="K157" i="13"/>
  <c r="S157" i="13"/>
  <c r="AA157" i="13"/>
  <c r="AI157" i="13"/>
  <c r="AQ157" i="13"/>
  <c r="AY157" i="13"/>
  <c r="BG157" i="13"/>
  <c r="J158" i="13"/>
  <c r="R158" i="13"/>
  <c r="Z158" i="13"/>
  <c r="AH158" i="13"/>
  <c r="AP158" i="13"/>
  <c r="AX158" i="13"/>
  <c r="BF158" i="13"/>
  <c r="I159" i="13"/>
  <c r="Q159" i="13"/>
  <c r="AA159" i="13"/>
  <c r="AJ159" i="13"/>
  <c r="AS159" i="13"/>
  <c r="BB159" i="13"/>
  <c r="BK159" i="13"/>
  <c r="M163" i="13"/>
  <c r="Y163" i="13"/>
  <c r="AM163" i="13"/>
  <c r="AX163" i="13"/>
  <c r="BI164" i="13"/>
  <c r="BA164" i="13"/>
  <c r="AS164" i="13"/>
  <c r="AK164" i="13"/>
  <c r="AC164" i="13"/>
  <c r="U164" i="13"/>
  <c r="M164" i="13"/>
  <c r="BG164" i="13"/>
  <c r="AY164" i="13"/>
  <c r="AQ164" i="13"/>
  <c r="AI164" i="13"/>
  <c r="AA164" i="13"/>
  <c r="S164" i="13"/>
  <c r="K164" i="13"/>
  <c r="BF164" i="13"/>
  <c r="AX164" i="13"/>
  <c r="AP164" i="13"/>
  <c r="AH164" i="13"/>
  <c r="Z164" i="13"/>
  <c r="R164" i="13"/>
  <c r="J164" i="13"/>
  <c r="BE164" i="13"/>
  <c r="AW164" i="13"/>
  <c r="AO164" i="13"/>
  <c r="AG164" i="13"/>
  <c r="Y164" i="13"/>
  <c r="Q164" i="13"/>
  <c r="V164" i="13"/>
  <c r="AL164" i="13"/>
  <c r="BB164" i="13"/>
  <c r="M165" i="13"/>
  <c r="AC165" i="13"/>
  <c r="AS165" i="13"/>
  <c r="BI165" i="13"/>
  <c r="I144" i="13"/>
  <c r="Q144" i="13"/>
  <c r="Y144" i="13"/>
  <c r="AG144" i="13"/>
  <c r="AO144" i="13"/>
  <c r="AW144" i="13"/>
  <c r="BE144" i="13"/>
  <c r="H145" i="13"/>
  <c r="P145" i="13"/>
  <c r="X145" i="13"/>
  <c r="AF145" i="13"/>
  <c r="AN145" i="13"/>
  <c r="AV145" i="13"/>
  <c r="BD145" i="13"/>
  <c r="O146" i="13"/>
  <c r="W146" i="13"/>
  <c r="AE146" i="13"/>
  <c r="AM146" i="13"/>
  <c r="AU146" i="13"/>
  <c r="BC146" i="13"/>
  <c r="BK146" i="13"/>
  <c r="N147" i="13"/>
  <c r="V147" i="13"/>
  <c r="AD147" i="13"/>
  <c r="AL147" i="13"/>
  <c r="AT147" i="13"/>
  <c r="BB147" i="13"/>
  <c r="BJ147" i="13"/>
  <c r="L149" i="13"/>
  <c r="T149" i="13"/>
  <c r="AB149" i="13"/>
  <c r="AJ149" i="13"/>
  <c r="AR149" i="13"/>
  <c r="AZ149" i="13"/>
  <c r="BH149" i="13"/>
  <c r="K150" i="13"/>
  <c r="S150" i="13"/>
  <c r="AA150" i="13"/>
  <c r="AI150" i="13"/>
  <c r="AQ150" i="13"/>
  <c r="AY150" i="13"/>
  <c r="BG150" i="13"/>
  <c r="J151" i="13"/>
  <c r="R151" i="13"/>
  <c r="Z151" i="13"/>
  <c r="AH151" i="13"/>
  <c r="AP151" i="13"/>
  <c r="AX151" i="13"/>
  <c r="BF151" i="13"/>
  <c r="I152" i="13"/>
  <c r="Q152" i="13"/>
  <c r="Y152" i="13"/>
  <c r="AG152" i="13"/>
  <c r="AO152" i="13"/>
  <c r="AW152" i="13"/>
  <c r="BE152" i="13"/>
  <c r="H153" i="13"/>
  <c r="P153" i="13"/>
  <c r="X153" i="13"/>
  <c r="AF153" i="13"/>
  <c r="AN153" i="13"/>
  <c r="AV153" i="13"/>
  <c r="BD153" i="13"/>
  <c r="O154" i="13"/>
  <c r="W154" i="13"/>
  <c r="AE154" i="13"/>
  <c r="AM154" i="13"/>
  <c r="AU154" i="13"/>
  <c r="BC154" i="13"/>
  <c r="N155" i="13"/>
  <c r="V155" i="13"/>
  <c r="AD155" i="13"/>
  <c r="AL155" i="13"/>
  <c r="AT155" i="13"/>
  <c r="BB155" i="13"/>
  <c r="BJ155" i="13"/>
  <c r="L157" i="13"/>
  <c r="T157" i="13"/>
  <c r="AB157" i="13"/>
  <c r="AJ157" i="13"/>
  <c r="AR157" i="13"/>
  <c r="AZ157" i="13"/>
  <c r="BH157" i="13"/>
  <c r="K158" i="13"/>
  <c r="S158" i="13"/>
  <c r="AA158" i="13"/>
  <c r="AI158" i="13"/>
  <c r="AQ158" i="13"/>
  <c r="AY158" i="13"/>
  <c r="BG158" i="13"/>
  <c r="J159" i="13"/>
  <c r="S159" i="13"/>
  <c r="AB159" i="13"/>
  <c r="AK159" i="13"/>
  <c r="AT159" i="13"/>
  <c r="BC159" i="13"/>
  <c r="BE160" i="13"/>
  <c r="AW160" i="13"/>
  <c r="AO160" i="13"/>
  <c r="AG160" i="13"/>
  <c r="Y160" i="13"/>
  <c r="Q160" i="13"/>
  <c r="I160" i="13"/>
  <c r="P160" i="13"/>
  <c r="Z160" i="13"/>
  <c r="AI160" i="13"/>
  <c r="AR160" i="13"/>
  <c r="BA160" i="13"/>
  <c r="BJ160" i="13"/>
  <c r="O163" i="13"/>
  <c r="Z163" i="13"/>
  <c r="AN163" i="13"/>
  <c r="BA163" i="13"/>
  <c r="H164" i="13"/>
  <c r="W164" i="13"/>
  <c r="AM164" i="13"/>
  <c r="BC164" i="13"/>
  <c r="N165" i="13"/>
  <c r="AD165" i="13"/>
  <c r="AT165" i="13"/>
  <c r="BJ165" i="13"/>
  <c r="J144" i="13"/>
  <c r="R144" i="13"/>
  <c r="Z144" i="13"/>
  <c r="AH144" i="13"/>
  <c r="AP144" i="13"/>
  <c r="AX144" i="13"/>
  <c r="I145" i="13"/>
  <c r="Q145" i="13"/>
  <c r="Y145" i="13"/>
  <c r="AG145" i="13"/>
  <c r="AO145" i="13"/>
  <c r="AW145" i="13"/>
  <c r="AN146" i="13"/>
  <c r="AV146" i="13"/>
  <c r="O147" i="13"/>
  <c r="W147" i="13"/>
  <c r="AE147" i="13"/>
  <c r="AM147" i="13"/>
  <c r="AU147" i="13"/>
  <c r="BC147" i="13"/>
  <c r="M149" i="13"/>
  <c r="U149" i="13"/>
  <c r="AC149" i="13"/>
  <c r="AK149" i="13"/>
  <c r="AS149" i="13"/>
  <c r="BA149" i="13"/>
  <c r="L150" i="13"/>
  <c r="T150" i="13"/>
  <c r="AB150" i="13"/>
  <c r="AJ150" i="13"/>
  <c r="AR150" i="13"/>
  <c r="AZ150" i="13"/>
  <c r="K151" i="13"/>
  <c r="S151" i="13"/>
  <c r="AA151" i="13"/>
  <c r="AI151" i="13"/>
  <c r="AQ151" i="13"/>
  <c r="AY151" i="13"/>
  <c r="J152" i="13"/>
  <c r="R152" i="13"/>
  <c r="Z152" i="13"/>
  <c r="AH152" i="13"/>
  <c r="AP152" i="13"/>
  <c r="AX152" i="13"/>
  <c r="I153" i="13"/>
  <c r="Q153" i="13"/>
  <c r="Y153" i="13"/>
  <c r="AG153" i="13"/>
  <c r="AO153" i="13"/>
  <c r="AW153" i="13"/>
  <c r="O155" i="13"/>
  <c r="W155" i="13"/>
  <c r="AE155" i="13"/>
  <c r="AM155" i="13"/>
  <c r="AU155" i="13"/>
  <c r="BC155" i="13"/>
  <c r="M157" i="13"/>
  <c r="U157" i="13"/>
  <c r="AC157" i="13"/>
  <c r="AK157" i="13"/>
  <c r="AS157" i="13"/>
  <c r="BA157" i="13"/>
  <c r="L158" i="13"/>
  <c r="T158" i="13"/>
  <c r="AB158" i="13"/>
  <c r="AJ158" i="13"/>
  <c r="AR158" i="13"/>
  <c r="AZ158" i="13"/>
  <c r="K159" i="13"/>
  <c r="T159" i="13"/>
  <c r="AC159" i="13"/>
  <c r="AL159" i="13"/>
  <c r="AU159" i="13"/>
  <c r="BD159" i="13"/>
  <c r="P163" i="13"/>
  <c r="AC163" i="13"/>
  <c r="AO163" i="13"/>
  <c r="BC163" i="13"/>
  <c r="O165" i="13"/>
  <c r="AE165" i="13"/>
  <c r="AU165" i="13"/>
  <c r="BK165" i="13"/>
  <c r="J169" i="13"/>
  <c r="R169" i="13"/>
  <c r="Z169" i="13"/>
  <c r="AH169" i="13"/>
  <c r="AP169" i="13"/>
  <c r="AX169" i="13"/>
  <c r="BF169" i="13"/>
  <c r="O172" i="13"/>
  <c r="W172" i="13"/>
  <c r="AE172" i="13"/>
  <c r="AM172" i="13"/>
  <c r="AU172" i="13"/>
  <c r="BC172" i="13"/>
  <c r="BK172" i="13"/>
  <c r="BJ166" i="13"/>
  <c r="K169" i="13"/>
  <c r="S169" i="13"/>
  <c r="AA169" i="13"/>
  <c r="AI169" i="13"/>
  <c r="AQ169" i="13"/>
  <c r="AY169" i="13"/>
  <c r="BG169" i="13"/>
  <c r="H172" i="13"/>
  <c r="P172" i="13"/>
  <c r="X172" i="13"/>
  <c r="AF172" i="13"/>
  <c r="AN172" i="13"/>
  <c r="AV172" i="13"/>
  <c r="BD172" i="13"/>
  <c r="O173" i="13"/>
  <c r="W173" i="13"/>
  <c r="AE173" i="13"/>
  <c r="AM173" i="13"/>
  <c r="AU173" i="13"/>
  <c r="BC173" i="13"/>
  <c r="BE174" i="13"/>
  <c r="AW174" i="13"/>
  <c r="AO174" i="13"/>
  <c r="AG174" i="13"/>
  <c r="Y174" i="13"/>
  <c r="Q174" i="13"/>
  <c r="I174" i="13"/>
  <c r="BD174" i="13"/>
  <c r="AV174" i="13"/>
  <c r="AN174" i="13"/>
  <c r="AF174" i="13"/>
  <c r="X174" i="13"/>
  <c r="P174" i="13"/>
  <c r="H174" i="13"/>
  <c r="S174" i="13"/>
  <c r="AC174" i="13"/>
  <c r="AM174" i="13"/>
  <c r="AY174" i="13"/>
  <c r="BI174" i="13"/>
  <c r="BI178" i="13"/>
  <c r="BA178" i="13"/>
  <c r="AS178" i="13"/>
  <c r="AK178" i="13"/>
  <c r="AC178" i="13"/>
  <c r="U178" i="13"/>
  <c r="M178" i="13"/>
  <c r="BH178" i="13"/>
  <c r="AZ178" i="13"/>
  <c r="AR178" i="13"/>
  <c r="AJ178" i="13"/>
  <c r="AB178" i="13"/>
  <c r="T178" i="13"/>
  <c r="L178" i="13"/>
  <c r="BG178" i="13"/>
  <c r="AY178" i="13"/>
  <c r="AQ178" i="13"/>
  <c r="AI178" i="13"/>
  <c r="AA178" i="13"/>
  <c r="S178" i="13"/>
  <c r="K178" i="13"/>
  <c r="BF178" i="13"/>
  <c r="AX178" i="13"/>
  <c r="AP178" i="13"/>
  <c r="AH178" i="13"/>
  <c r="Z178" i="13"/>
  <c r="R178" i="13"/>
  <c r="J178" i="13"/>
  <c r="BD178" i="13"/>
  <c r="AV178" i="13"/>
  <c r="AN178" i="13"/>
  <c r="AF178" i="13"/>
  <c r="X178" i="13"/>
  <c r="P178" i="13"/>
  <c r="H178" i="13"/>
  <c r="AD178" i="13"/>
  <c r="AW178" i="13"/>
  <c r="O166" i="13"/>
  <c r="W166" i="13"/>
  <c r="AE166" i="13"/>
  <c r="AM166" i="13"/>
  <c r="AU166" i="13"/>
  <c r="BC166" i="13"/>
  <c r="BK166" i="13"/>
  <c r="L169" i="13"/>
  <c r="T169" i="13"/>
  <c r="AB169" i="13"/>
  <c r="AJ169" i="13"/>
  <c r="AR169" i="13"/>
  <c r="AZ169" i="13"/>
  <c r="BH169" i="13"/>
  <c r="I172" i="13"/>
  <c r="Q172" i="13"/>
  <c r="Y172" i="13"/>
  <c r="AG172" i="13"/>
  <c r="AO172" i="13"/>
  <c r="AW172" i="13"/>
  <c r="BE172" i="13"/>
  <c r="H173" i="13"/>
  <c r="P173" i="13"/>
  <c r="X173" i="13"/>
  <c r="AF173" i="13"/>
  <c r="AN173" i="13"/>
  <c r="AV173" i="13"/>
  <c r="BD173" i="13"/>
  <c r="J174" i="13"/>
  <c r="T174" i="13"/>
  <c r="AD174" i="13"/>
  <c r="AP174" i="13"/>
  <c r="AZ174" i="13"/>
  <c r="BJ174" i="13"/>
  <c r="I178" i="13"/>
  <c r="AE178" i="13"/>
  <c r="BB178" i="13"/>
  <c r="H166" i="13"/>
  <c r="P166" i="13"/>
  <c r="X166" i="13"/>
  <c r="AF166" i="13"/>
  <c r="AN166" i="13"/>
  <c r="AV166" i="13"/>
  <c r="BD166" i="13"/>
  <c r="O167" i="13"/>
  <c r="W167" i="13"/>
  <c r="AE167" i="13"/>
  <c r="AM167" i="13"/>
  <c r="AU167" i="13"/>
  <c r="BC167" i="13"/>
  <c r="BK167" i="13"/>
  <c r="N168" i="13"/>
  <c r="V168" i="13"/>
  <c r="AD168" i="13"/>
  <c r="AL168" i="13"/>
  <c r="AT168" i="13"/>
  <c r="BB168" i="13"/>
  <c r="BJ168" i="13"/>
  <c r="M169" i="13"/>
  <c r="U169" i="13"/>
  <c r="AC169" i="13"/>
  <c r="AK169" i="13"/>
  <c r="AS169" i="13"/>
  <c r="BA169" i="13"/>
  <c r="BI169" i="13"/>
  <c r="AR170" i="13"/>
  <c r="AZ170" i="13"/>
  <c r="BH170" i="13"/>
  <c r="J172" i="13"/>
  <c r="R172" i="13"/>
  <c r="Z172" i="13"/>
  <c r="AH172" i="13"/>
  <c r="AP172" i="13"/>
  <c r="AX172" i="13"/>
  <c r="BF172" i="13"/>
  <c r="I173" i="13"/>
  <c r="Q173" i="13"/>
  <c r="Y173" i="13"/>
  <c r="AG173" i="13"/>
  <c r="AO173" i="13"/>
  <c r="AW173" i="13"/>
  <c r="BF173" i="13"/>
  <c r="K174" i="13"/>
  <c r="U174" i="13"/>
  <c r="AE174" i="13"/>
  <c r="AQ174" i="13"/>
  <c r="BA174" i="13"/>
  <c r="BK174" i="13"/>
  <c r="BJ177" i="13"/>
  <c r="BB177" i="13"/>
  <c r="AT177" i="13"/>
  <c r="AL177" i="13"/>
  <c r="AD177" i="13"/>
  <c r="V177" i="13"/>
  <c r="N177" i="13"/>
  <c r="BI177" i="13"/>
  <c r="BA177" i="13"/>
  <c r="AS177" i="13"/>
  <c r="AK177" i="13"/>
  <c r="AC177" i="13"/>
  <c r="U177" i="13"/>
  <c r="M177" i="13"/>
  <c r="BH177" i="13"/>
  <c r="AZ177" i="13"/>
  <c r="AR177" i="13"/>
  <c r="AJ177" i="13"/>
  <c r="AB177" i="13"/>
  <c r="T177" i="13"/>
  <c r="L177" i="13"/>
  <c r="BG177" i="13"/>
  <c r="AY177" i="13"/>
  <c r="AQ177" i="13"/>
  <c r="AI177" i="13"/>
  <c r="AA177" i="13"/>
  <c r="S177" i="13"/>
  <c r="K177" i="13"/>
  <c r="BE177" i="13"/>
  <c r="AW177" i="13"/>
  <c r="AO177" i="13"/>
  <c r="AG177" i="13"/>
  <c r="Y177" i="13"/>
  <c r="Q177" i="13"/>
  <c r="I177" i="13"/>
  <c r="Z177" i="13"/>
  <c r="AV177" i="13"/>
  <c r="N178" i="13"/>
  <c r="AG178" i="13"/>
  <c r="BC178" i="13"/>
  <c r="I166" i="13"/>
  <c r="Q166" i="13"/>
  <c r="Y166" i="13"/>
  <c r="AG166" i="13"/>
  <c r="AO166" i="13"/>
  <c r="AW166" i="13"/>
  <c r="BE166" i="13"/>
  <c r="H167" i="13"/>
  <c r="P167" i="13"/>
  <c r="X167" i="13"/>
  <c r="AF167" i="13"/>
  <c r="AN167" i="13"/>
  <c r="AV167" i="13"/>
  <c r="BD167" i="13"/>
  <c r="O168" i="13"/>
  <c r="W168" i="13"/>
  <c r="AE168" i="13"/>
  <c r="AM168" i="13"/>
  <c r="AU168" i="13"/>
  <c r="BC168" i="13"/>
  <c r="BK168" i="13"/>
  <c r="N169" i="13"/>
  <c r="V169" i="13"/>
  <c r="AD169" i="13"/>
  <c r="AL169" i="13"/>
  <c r="AT169" i="13"/>
  <c r="BB169" i="13"/>
  <c r="BJ169" i="13"/>
  <c r="AS170" i="13"/>
  <c r="BA170" i="13"/>
  <c r="BI170" i="13"/>
  <c r="K172" i="13"/>
  <c r="S172" i="13"/>
  <c r="AA172" i="13"/>
  <c r="AI172" i="13"/>
  <c r="AQ172" i="13"/>
  <c r="AY172" i="13"/>
  <c r="BG172" i="13"/>
  <c r="J173" i="13"/>
  <c r="R173" i="13"/>
  <c r="Z173" i="13"/>
  <c r="AH173" i="13"/>
  <c r="AP173" i="13"/>
  <c r="AX173" i="13"/>
  <c r="BG173" i="13"/>
  <c r="L174" i="13"/>
  <c r="V174" i="13"/>
  <c r="AH174" i="13"/>
  <c r="AR174" i="13"/>
  <c r="BB174" i="13"/>
  <c r="H177" i="13"/>
  <c r="AE177" i="13"/>
  <c r="AX177" i="13"/>
  <c r="O178" i="13"/>
  <c r="AL178" i="13"/>
  <c r="BE178" i="13"/>
  <c r="BF184" i="13"/>
  <c r="BE184" i="13"/>
  <c r="AW184" i="13"/>
  <c r="AO184" i="13"/>
  <c r="AG184" i="13"/>
  <c r="Y184" i="13"/>
  <c r="Q184" i="13"/>
  <c r="I184" i="13"/>
  <c r="BJ184" i="13"/>
  <c r="AZ184" i="13"/>
  <c r="AQ184" i="13"/>
  <c r="AH184" i="13"/>
  <c r="X184" i="13"/>
  <c r="O184" i="13"/>
  <c r="BI184" i="13"/>
  <c r="AY184" i="13"/>
  <c r="AP184" i="13"/>
  <c r="AF184" i="13"/>
  <c r="W184" i="13"/>
  <c r="N184" i="13"/>
  <c r="BH184" i="13"/>
  <c r="AX184" i="13"/>
  <c r="AN184" i="13"/>
  <c r="AE184" i="13"/>
  <c r="V184" i="13"/>
  <c r="M184" i="13"/>
  <c r="BG184" i="13"/>
  <c r="AV184" i="13"/>
  <c r="AM184" i="13"/>
  <c r="AD184" i="13"/>
  <c r="U184" i="13"/>
  <c r="L184" i="13"/>
  <c r="BD184" i="13"/>
  <c r="AU184" i="13"/>
  <c r="AL184" i="13"/>
  <c r="AC184" i="13"/>
  <c r="T184" i="13"/>
  <c r="K184" i="13"/>
  <c r="BC184" i="13"/>
  <c r="AT184" i="13"/>
  <c r="AK184" i="13"/>
  <c r="AB184" i="13"/>
  <c r="S184" i="13"/>
  <c r="J184" i="13"/>
  <c r="BB184" i="13"/>
  <c r="AS184" i="13"/>
  <c r="AJ184" i="13"/>
  <c r="AA184" i="13"/>
  <c r="R184" i="13"/>
  <c r="H184" i="13"/>
  <c r="O169" i="13"/>
  <c r="W169" i="13"/>
  <c r="AE169" i="13"/>
  <c r="AM169" i="13"/>
  <c r="AU169" i="13"/>
  <c r="BC169" i="13"/>
  <c r="BK169" i="13"/>
  <c r="O162" i="13"/>
  <c r="W162" i="13"/>
  <c r="AE162" i="13"/>
  <c r="AM162" i="13"/>
  <c r="AU162" i="13"/>
  <c r="BC162" i="13"/>
  <c r="K166" i="13"/>
  <c r="S166" i="13"/>
  <c r="AA166" i="13"/>
  <c r="AI166" i="13"/>
  <c r="AQ166" i="13"/>
  <c r="AY166" i="13"/>
  <c r="J167" i="13"/>
  <c r="R167" i="13"/>
  <c r="Z167" i="13"/>
  <c r="AH167" i="13"/>
  <c r="AP167" i="13"/>
  <c r="AX167" i="13"/>
  <c r="I168" i="13"/>
  <c r="Q168" i="13"/>
  <c r="Y168" i="13"/>
  <c r="AG168" i="13"/>
  <c r="AO168" i="13"/>
  <c r="AW168" i="13"/>
  <c r="H169" i="13"/>
  <c r="P169" i="13"/>
  <c r="X169" i="13"/>
  <c r="AF169" i="13"/>
  <c r="AN169" i="13"/>
  <c r="AV169" i="13"/>
  <c r="O170" i="13"/>
  <c r="W170" i="13"/>
  <c r="AE170" i="13"/>
  <c r="AM170" i="13"/>
  <c r="AU170" i="13"/>
  <c r="BC170" i="13"/>
  <c r="M172" i="13"/>
  <c r="U172" i="13"/>
  <c r="AC172" i="13"/>
  <c r="AK172" i="13"/>
  <c r="AS172" i="13"/>
  <c r="BA172" i="13"/>
  <c r="L173" i="13"/>
  <c r="T173" i="13"/>
  <c r="AB173" i="13"/>
  <c r="AJ173" i="13"/>
  <c r="AR173" i="13"/>
  <c r="AZ173" i="13"/>
  <c r="BI173" i="13"/>
  <c r="N174" i="13"/>
  <c r="Z174" i="13"/>
  <c r="AJ174" i="13"/>
  <c r="AT174" i="13"/>
  <c r="BF174" i="13"/>
  <c r="O177" i="13"/>
  <c r="AH177" i="13"/>
  <c r="BD177" i="13"/>
  <c r="V178" i="13"/>
  <c r="AO178" i="13"/>
  <c r="BK178" i="13"/>
  <c r="BE185" i="13"/>
  <c r="AW185" i="13"/>
  <c r="AO185" i="13"/>
  <c r="AG185" i="13"/>
  <c r="Y185" i="13"/>
  <c r="Q185" i="13"/>
  <c r="I185" i="13"/>
  <c r="BD185" i="13"/>
  <c r="AV185" i="13"/>
  <c r="AN185" i="13"/>
  <c r="AF185" i="13"/>
  <c r="X185" i="13"/>
  <c r="P185" i="13"/>
  <c r="H185" i="13"/>
  <c r="S185" i="13"/>
  <c r="AC185" i="13"/>
  <c r="AM185" i="13"/>
  <c r="AY185" i="13"/>
  <c r="BI185" i="13"/>
  <c r="O179" i="13"/>
  <c r="W179" i="13"/>
  <c r="AE179" i="13"/>
  <c r="AM179" i="13"/>
  <c r="AU179" i="13"/>
  <c r="BC179" i="13"/>
  <c r="BK179" i="13"/>
  <c r="N180" i="13"/>
  <c r="V180" i="13"/>
  <c r="AD180" i="13"/>
  <c r="AL180" i="13"/>
  <c r="AT180" i="13"/>
  <c r="BH181" i="13"/>
  <c r="AZ181" i="13"/>
  <c r="AR181" i="13"/>
  <c r="AJ181" i="13"/>
  <c r="AB181" i="13"/>
  <c r="T181" i="13"/>
  <c r="L181" i="13"/>
  <c r="P181" i="13"/>
  <c r="Y181" i="13"/>
  <c r="AH181" i="13"/>
  <c r="AQ181" i="13"/>
  <c r="BA181" i="13"/>
  <c r="BJ181" i="13"/>
  <c r="AF182" i="13"/>
  <c r="AO182" i="13"/>
  <c r="AX182" i="13"/>
  <c r="J185" i="13"/>
  <c r="T185" i="13"/>
  <c r="AD185" i="13"/>
  <c r="AP185" i="13"/>
  <c r="AZ185" i="13"/>
  <c r="BJ185" i="13"/>
  <c r="BI180" i="13"/>
  <c r="BA180" i="13"/>
  <c r="O180" i="13"/>
  <c r="W180" i="13"/>
  <c r="AE180" i="13"/>
  <c r="AM180" i="13"/>
  <c r="AU180" i="13"/>
  <c r="BD180" i="13"/>
  <c r="K185" i="13"/>
  <c r="U185" i="13"/>
  <c r="AE185" i="13"/>
  <c r="AQ185" i="13"/>
  <c r="BA185" i="13"/>
  <c r="BK185" i="13"/>
  <c r="I179" i="13"/>
  <c r="Q179" i="13"/>
  <c r="Y179" i="13"/>
  <c r="AG179" i="13"/>
  <c r="AO179" i="13"/>
  <c r="AW179" i="13"/>
  <c r="BE179" i="13"/>
  <c r="H180" i="13"/>
  <c r="P180" i="13"/>
  <c r="X180" i="13"/>
  <c r="AF180" i="13"/>
  <c r="AN180" i="13"/>
  <c r="AV180" i="13"/>
  <c r="BE180" i="13"/>
  <c r="I181" i="13"/>
  <c r="R181" i="13"/>
  <c r="AA181" i="13"/>
  <c r="AK181" i="13"/>
  <c r="AT181" i="13"/>
  <c r="BC181" i="13"/>
  <c r="BG182" i="13"/>
  <c r="AY182" i="13"/>
  <c r="AQ182" i="13"/>
  <c r="AI182" i="13"/>
  <c r="AA182" i="13"/>
  <c r="S182" i="13"/>
  <c r="K182" i="13"/>
  <c r="P182" i="13"/>
  <c r="Y182" i="13"/>
  <c r="AH182" i="13"/>
  <c r="AR182" i="13"/>
  <c r="BA182" i="13"/>
  <c r="BJ182" i="13"/>
  <c r="L185" i="13"/>
  <c r="V185" i="13"/>
  <c r="AH185" i="13"/>
  <c r="AR185" i="13"/>
  <c r="BB185" i="13"/>
  <c r="BD189" i="13"/>
  <c r="AV189" i="13"/>
  <c r="AN189" i="13"/>
  <c r="AF189" i="13"/>
  <c r="X189" i="13"/>
  <c r="P189" i="13"/>
  <c r="H189" i="13"/>
  <c r="BJ189" i="13"/>
  <c r="BB189" i="13"/>
  <c r="AT189" i="13"/>
  <c r="AL189" i="13"/>
  <c r="AD189" i="13"/>
  <c r="V189" i="13"/>
  <c r="N189" i="13"/>
  <c r="BF189" i="13"/>
  <c r="AU189" i="13"/>
  <c r="AJ189" i="13"/>
  <c r="Z189" i="13"/>
  <c r="O189" i="13"/>
  <c r="BE189" i="13"/>
  <c r="AS189" i="13"/>
  <c r="AI189" i="13"/>
  <c r="Y189" i="13"/>
  <c r="M189" i="13"/>
  <c r="BA189" i="13"/>
  <c r="AQ189" i="13"/>
  <c r="AG189" i="13"/>
  <c r="T189" i="13"/>
  <c r="AK189" i="13"/>
  <c r="AZ189" i="13"/>
  <c r="BH193" i="13"/>
  <c r="AZ193" i="13"/>
  <c r="AR193" i="13"/>
  <c r="AJ193" i="13"/>
  <c r="AB193" i="13"/>
  <c r="T193" i="13"/>
  <c r="L193" i="13"/>
  <c r="BF193" i="13"/>
  <c r="AX193" i="13"/>
  <c r="AP193" i="13"/>
  <c r="AH193" i="13"/>
  <c r="Z193" i="13"/>
  <c r="R193" i="13"/>
  <c r="J193" i="13"/>
  <c r="BB193" i="13"/>
  <c r="AQ193" i="13"/>
  <c r="BK193" i="13"/>
  <c r="BA193" i="13"/>
  <c r="AO193" i="13"/>
  <c r="AE193" i="13"/>
  <c r="U193" i="13"/>
  <c r="I193" i="13"/>
  <c r="BJ193" i="13"/>
  <c r="AY193" i="13"/>
  <c r="AN193" i="13"/>
  <c r="AD193" i="13"/>
  <c r="S193" i="13"/>
  <c r="H193" i="13"/>
  <c r="BG193" i="13"/>
  <c r="AV193" i="13"/>
  <c r="AL193" i="13"/>
  <c r="AA193" i="13"/>
  <c r="P193" i="13"/>
  <c r="BE193" i="13"/>
  <c r="AU193" i="13"/>
  <c r="AK193" i="13"/>
  <c r="Y193" i="13"/>
  <c r="O193" i="13"/>
  <c r="BD193" i="13"/>
  <c r="AT193" i="13"/>
  <c r="AI193" i="13"/>
  <c r="X193" i="13"/>
  <c r="N193" i="13"/>
  <c r="AG193" i="13"/>
  <c r="BB175" i="13"/>
  <c r="BJ175" i="13"/>
  <c r="AC176" i="13"/>
  <c r="AK176" i="13"/>
  <c r="AS176" i="13"/>
  <c r="BA176" i="13"/>
  <c r="BI176" i="13"/>
  <c r="J179" i="13"/>
  <c r="R179" i="13"/>
  <c r="Z179" i="13"/>
  <c r="AH179" i="13"/>
  <c r="AP179" i="13"/>
  <c r="AX179" i="13"/>
  <c r="BF179" i="13"/>
  <c r="I180" i="13"/>
  <c r="Q180" i="13"/>
  <c r="Y180" i="13"/>
  <c r="AG180" i="13"/>
  <c r="AO180" i="13"/>
  <c r="AW180" i="13"/>
  <c r="BF180" i="13"/>
  <c r="J181" i="13"/>
  <c r="S181" i="13"/>
  <c r="AC181" i="13"/>
  <c r="AL181" i="13"/>
  <c r="AU181" i="13"/>
  <c r="BD181" i="13"/>
  <c r="H182" i="13"/>
  <c r="Q182" i="13"/>
  <c r="Z182" i="13"/>
  <c r="AJ182" i="13"/>
  <c r="AS182" i="13"/>
  <c r="BB182" i="13"/>
  <c r="BK182" i="13"/>
  <c r="O183" i="13"/>
  <c r="X183" i="13"/>
  <c r="AG183" i="13"/>
  <c r="AQ183" i="13"/>
  <c r="AZ183" i="13"/>
  <c r="M185" i="13"/>
  <c r="W185" i="13"/>
  <c r="AI185" i="13"/>
  <c r="AS185" i="13"/>
  <c r="BC185" i="13"/>
  <c r="I189" i="13"/>
  <c r="U189" i="13"/>
  <c r="AM189" i="13"/>
  <c r="BC189" i="13"/>
  <c r="K193" i="13"/>
  <c r="AM193" i="13"/>
  <c r="O175" i="13"/>
  <c r="W175" i="13"/>
  <c r="AE175" i="13"/>
  <c r="AM175" i="13"/>
  <c r="AU175" i="13"/>
  <c r="BC175" i="13"/>
  <c r="BK175" i="13"/>
  <c r="N176" i="13"/>
  <c r="V176" i="13"/>
  <c r="AD176" i="13"/>
  <c r="AL176" i="13"/>
  <c r="AT176" i="13"/>
  <c r="BB176" i="13"/>
  <c r="BJ176" i="13"/>
  <c r="K179" i="13"/>
  <c r="S179" i="13"/>
  <c r="AA179" i="13"/>
  <c r="AI179" i="13"/>
  <c r="AQ179" i="13"/>
  <c r="AY179" i="13"/>
  <c r="BG179" i="13"/>
  <c r="J180" i="13"/>
  <c r="R180" i="13"/>
  <c r="Z180" i="13"/>
  <c r="AH180" i="13"/>
  <c r="AP180" i="13"/>
  <c r="AX180" i="13"/>
  <c r="BG180" i="13"/>
  <c r="K181" i="13"/>
  <c r="U181" i="13"/>
  <c r="AD181" i="13"/>
  <c r="AM181" i="13"/>
  <c r="AV181" i="13"/>
  <c r="BE181" i="13"/>
  <c r="I182" i="13"/>
  <c r="R182" i="13"/>
  <c r="AB182" i="13"/>
  <c r="AK182" i="13"/>
  <c r="AT182" i="13"/>
  <c r="BC182" i="13"/>
  <c r="BF183" i="13"/>
  <c r="AX183" i="13"/>
  <c r="AP183" i="13"/>
  <c r="AH183" i="13"/>
  <c r="Z183" i="13"/>
  <c r="R183" i="13"/>
  <c r="J183" i="13"/>
  <c r="P183" i="13"/>
  <c r="Y183" i="13"/>
  <c r="AI183" i="13"/>
  <c r="AR183" i="13"/>
  <c r="BA183" i="13"/>
  <c r="BJ183" i="13"/>
  <c r="N185" i="13"/>
  <c r="Z185" i="13"/>
  <c r="AJ185" i="13"/>
  <c r="AT185" i="13"/>
  <c r="BF185" i="13"/>
  <c r="J189" i="13"/>
  <c r="W189" i="13"/>
  <c r="AO189" i="13"/>
  <c r="BG189" i="13"/>
  <c r="M193" i="13"/>
  <c r="AS193" i="13"/>
  <c r="H175" i="13"/>
  <c r="P175" i="13"/>
  <c r="X175" i="13"/>
  <c r="AF175" i="13"/>
  <c r="AN175" i="13"/>
  <c r="AV175" i="13"/>
  <c r="O176" i="13"/>
  <c r="W176" i="13"/>
  <c r="AE176" i="13"/>
  <c r="AM176" i="13"/>
  <c r="AU176" i="13"/>
  <c r="BC176" i="13"/>
  <c r="L179" i="13"/>
  <c r="T179" i="13"/>
  <c r="AB179" i="13"/>
  <c r="AJ179" i="13"/>
  <c r="AR179" i="13"/>
  <c r="AZ179" i="13"/>
  <c r="K180" i="13"/>
  <c r="S180" i="13"/>
  <c r="AA180" i="13"/>
  <c r="AI180" i="13"/>
  <c r="AQ180" i="13"/>
  <c r="AY180" i="13"/>
  <c r="BH180" i="13"/>
  <c r="M181" i="13"/>
  <c r="V181" i="13"/>
  <c r="AE181" i="13"/>
  <c r="AN181" i="13"/>
  <c r="AW181" i="13"/>
  <c r="BF181" i="13"/>
  <c r="J182" i="13"/>
  <c r="T182" i="13"/>
  <c r="AC182" i="13"/>
  <c r="AL182" i="13"/>
  <c r="AU182" i="13"/>
  <c r="BD182" i="13"/>
  <c r="H183" i="13"/>
  <c r="Q183" i="13"/>
  <c r="AA183" i="13"/>
  <c r="AJ183" i="13"/>
  <c r="AS183" i="13"/>
  <c r="BB183" i="13"/>
  <c r="BK183" i="13"/>
  <c r="O185" i="13"/>
  <c r="AA185" i="13"/>
  <c r="AK185" i="13"/>
  <c r="AU185" i="13"/>
  <c r="BG185" i="13"/>
  <c r="K189" i="13"/>
  <c r="AA189" i="13"/>
  <c r="AP189" i="13"/>
  <c r="BH189" i="13"/>
  <c r="Q193" i="13"/>
  <c r="AW193" i="13"/>
  <c r="BE197" i="13"/>
  <c r="AW197" i="13"/>
  <c r="AO197" i="13"/>
  <c r="AG197" i="13"/>
  <c r="Y197" i="13"/>
  <c r="Q197" i="13"/>
  <c r="I197" i="13"/>
  <c r="BD197" i="13"/>
  <c r="AV197" i="13"/>
  <c r="AN197" i="13"/>
  <c r="AF197" i="13"/>
  <c r="X197" i="13"/>
  <c r="P197" i="13"/>
  <c r="H197" i="13"/>
  <c r="BJ197" i="13"/>
  <c r="BB197" i="13"/>
  <c r="AT197" i="13"/>
  <c r="AL197" i="13"/>
  <c r="AD197" i="13"/>
  <c r="V197" i="13"/>
  <c r="N197" i="13"/>
  <c r="BF197" i="13"/>
  <c r="AR197" i="13"/>
  <c r="AE197" i="13"/>
  <c r="S197" i="13"/>
  <c r="BC197" i="13"/>
  <c r="AQ197" i="13"/>
  <c r="AC197" i="13"/>
  <c r="R197" i="13"/>
  <c r="BA197" i="13"/>
  <c r="AP197" i="13"/>
  <c r="AB197" i="13"/>
  <c r="O197" i="13"/>
  <c r="AZ197" i="13"/>
  <c r="AM197" i="13"/>
  <c r="AA197" i="13"/>
  <c r="M197" i="13"/>
  <c r="BK197" i="13"/>
  <c r="AY197" i="13"/>
  <c r="AK197" i="13"/>
  <c r="Z197" i="13"/>
  <c r="L197" i="13"/>
  <c r="BI197" i="13"/>
  <c r="AX197" i="13"/>
  <c r="AJ197" i="13"/>
  <c r="W197" i="13"/>
  <c r="K197" i="13"/>
  <c r="BH197" i="13"/>
  <c r="AU197" i="13"/>
  <c r="AI197" i="13"/>
  <c r="U197" i="13"/>
  <c r="J197" i="13"/>
  <c r="BI192" i="13"/>
  <c r="BA192" i="13"/>
  <c r="AS192" i="13"/>
  <c r="AK192" i="13"/>
  <c r="AC192" i="13"/>
  <c r="U192" i="13"/>
  <c r="M192" i="13"/>
  <c r="BG192" i="13"/>
  <c r="AY192" i="13"/>
  <c r="AQ192" i="13"/>
  <c r="AI192" i="13"/>
  <c r="AA192" i="13"/>
  <c r="S192" i="13"/>
  <c r="K192" i="13"/>
  <c r="Q192" i="13"/>
  <c r="AB192" i="13"/>
  <c r="AM192" i="13"/>
  <c r="AW192" i="13"/>
  <c r="BH192" i="13"/>
  <c r="J194" i="13"/>
  <c r="U194" i="13"/>
  <c r="AE194" i="13"/>
  <c r="AP194" i="13"/>
  <c r="BA194" i="13"/>
  <c r="BK194" i="13"/>
  <c r="Q195" i="13"/>
  <c r="AB195" i="13"/>
  <c r="AL195" i="13"/>
  <c r="AW195" i="13"/>
  <c r="L194" i="13"/>
  <c r="V194" i="13"/>
  <c r="AF194" i="13"/>
  <c r="AR194" i="13"/>
  <c r="BB194" i="13"/>
  <c r="BF195" i="13"/>
  <c r="AX195" i="13"/>
  <c r="AP195" i="13"/>
  <c r="AH195" i="13"/>
  <c r="Z195" i="13"/>
  <c r="R195" i="13"/>
  <c r="J195" i="13"/>
  <c r="BD195" i="13"/>
  <c r="AV195" i="13"/>
  <c r="AN195" i="13"/>
  <c r="AF195" i="13"/>
  <c r="X195" i="13"/>
  <c r="P195" i="13"/>
  <c r="H195" i="13"/>
  <c r="S195" i="13"/>
  <c r="AC195" i="13"/>
  <c r="AM195" i="13"/>
  <c r="AY195" i="13"/>
  <c r="BI195" i="13"/>
  <c r="I192" i="13"/>
  <c r="T192" i="13"/>
  <c r="AE192" i="13"/>
  <c r="AO192" i="13"/>
  <c r="AZ192" i="13"/>
  <c r="BK192" i="13"/>
  <c r="M194" i="13"/>
  <c r="W194" i="13"/>
  <c r="AH194" i="13"/>
  <c r="AS194" i="13"/>
  <c r="BC194" i="13"/>
  <c r="I195" i="13"/>
  <c r="T195" i="13"/>
  <c r="AD195" i="13"/>
  <c r="AO195" i="13"/>
  <c r="AZ195" i="13"/>
  <c r="BJ195" i="13"/>
  <c r="AJ194" i="13"/>
  <c r="AT194" i="13"/>
  <c r="BD194" i="13"/>
  <c r="O186" i="13"/>
  <c r="W186" i="13"/>
  <c r="AE186" i="13"/>
  <c r="AM186" i="13"/>
  <c r="AU186" i="13"/>
  <c r="BC186" i="13"/>
  <c r="N187" i="13"/>
  <c r="V187" i="13"/>
  <c r="AD187" i="13"/>
  <c r="AL187" i="13"/>
  <c r="AT187" i="13"/>
  <c r="P191" i="13"/>
  <c r="Z191" i="13"/>
  <c r="AK191" i="13"/>
  <c r="AV191" i="13"/>
  <c r="L192" i="13"/>
  <c r="W192" i="13"/>
  <c r="AG192" i="13"/>
  <c r="AR192" i="13"/>
  <c r="BC192" i="13"/>
  <c r="O194" i="13"/>
  <c r="Z194" i="13"/>
  <c r="AK194" i="13"/>
  <c r="AU194" i="13"/>
  <c r="BF194" i="13"/>
  <c r="L195" i="13"/>
  <c r="V195" i="13"/>
  <c r="AG195" i="13"/>
  <c r="AR195" i="13"/>
  <c r="BB195" i="13"/>
  <c r="BF187" i="13"/>
  <c r="BD187" i="13"/>
  <c r="O187" i="13"/>
  <c r="W187" i="13"/>
  <c r="AE187" i="13"/>
  <c r="AM187" i="13"/>
  <c r="AU187" i="13"/>
  <c r="BC187" i="13"/>
  <c r="BJ191" i="13"/>
  <c r="BB191" i="13"/>
  <c r="AT191" i="13"/>
  <c r="AL191" i="13"/>
  <c r="AD191" i="13"/>
  <c r="V191" i="13"/>
  <c r="N191" i="13"/>
  <c r="BH191" i="13"/>
  <c r="AZ191" i="13"/>
  <c r="AR191" i="13"/>
  <c r="AJ191" i="13"/>
  <c r="AB191" i="13"/>
  <c r="T191" i="13"/>
  <c r="L191" i="13"/>
  <c r="Q191" i="13"/>
  <c r="AA191" i="13"/>
  <c r="AM191" i="13"/>
  <c r="AW191" i="13"/>
  <c r="BG191" i="13"/>
  <c r="N192" i="13"/>
  <c r="X192" i="13"/>
  <c r="AH192" i="13"/>
  <c r="AT192" i="13"/>
  <c r="BD192" i="13"/>
  <c r="P194" i="13"/>
  <c r="AB194" i="13"/>
  <c r="AL194" i="13"/>
  <c r="AV194" i="13"/>
  <c r="M195" i="13"/>
  <c r="W195" i="13"/>
  <c r="AI195" i="13"/>
  <c r="AS195" i="13"/>
  <c r="BC195" i="13"/>
  <c r="BG194" i="13"/>
  <c r="AY194" i="13"/>
  <c r="AQ194" i="13"/>
  <c r="AI194" i="13"/>
  <c r="AA194" i="13"/>
  <c r="S194" i="13"/>
  <c r="K194" i="13"/>
  <c r="BE194" i="13"/>
  <c r="AW194" i="13"/>
  <c r="AO194" i="13"/>
  <c r="AG194" i="13"/>
  <c r="Y194" i="13"/>
  <c r="Q194" i="13"/>
  <c r="I194" i="13"/>
  <c r="R194" i="13"/>
  <c r="AC194" i="13"/>
  <c r="AM194" i="13"/>
  <c r="AX194" i="13"/>
  <c r="BI194" i="13"/>
  <c r="O188" i="13"/>
  <c r="W188" i="13"/>
  <c r="AE188" i="13"/>
  <c r="AM188" i="13"/>
  <c r="AU188" i="13"/>
  <c r="BC188" i="13"/>
  <c r="BK188" i="13"/>
  <c r="M190" i="13"/>
  <c r="U190" i="13"/>
  <c r="AC190" i="13"/>
  <c r="AK190" i="13"/>
  <c r="AS190" i="13"/>
  <c r="BA190" i="13"/>
  <c r="BI190" i="13"/>
  <c r="O196" i="13"/>
  <c r="W196" i="13"/>
  <c r="AE196" i="13"/>
  <c r="AM196" i="13"/>
  <c r="AU196" i="13"/>
  <c r="BC196" i="13"/>
  <c r="BK196" i="13"/>
  <c r="M198" i="13"/>
  <c r="U198" i="13"/>
  <c r="AC198" i="13"/>
  <c r="AK198" i="13"/>
  <c r="AS198" i="13"/>
  <c r="BA198" i="13"/>
  <c r="BI198" i="13"/>
  <c r="L199" i="13"/>
  <c r="T199" i="13"/>
  <c r="AB199" i="13"/>
  <c r="AJ199" i="13"/>
  <c r="AR199" i="13"/>
  <c r="AZ199" i="13"/>
  <c r="BH199" i="13"/>
  <c r="AS199" i="13"/>
  <c r="BA199" i="13"/>
  <c r="BI199" i="13"/>
  <c r="I188" i="13"/>
  <c r="Q188" i="13"/>
  <c r="Y188" i="13"/>
  <c r="AG188" i="13"/>
  <c r="AO188" i="13"/>
  <c r="AW188" i="13"/>
  <c r="O190" i="13"/>
  <c r="W190" i="13"/>
  <c r="AE190" i="13"/>
  <c r="AM190" i="13"/>
  <c r="AU190" i="13"/>
  <c r="BC190" i="13"/>
  <c r="I196" i="13"/>
  <c r="Q196" i="13"/>
  <c r="Y196" i="13"/>
  <c r="AG196" i="13"/>
  <c r="AO196" i="13"/>
  <c r="AW196" i="13"/>
  <c r="O198" i="13"/>
  <c r="W198" i="13"/>
  <c r="AE198" i="13"/>
  <c r="AM198" i="13"/>
  <c r="AU198" i="13"/>
  <c r="BC198" i="13"/>
  <c r="N199" i="13"/>
  <c r="V199" i="13"/>
  <c r="AD199" i="13"/>
  <c r="AL199" i="13"/>
  <c r="AT199" i="13"/>
  <c r="BB199" i="13"/>
  <c r="BJ199" i="13"/>
  <c r="O199" i="13"/>
  <c r="W199" i="13"/>
  <c r="AE199" i="13"/>
  <c r="AM199" i="13"/>
  <c r="AU199" i="13"/>
  <c r="BC199" i="13"/>
  <c r="M6" i="9"/>
  <c r="J6" i="9"/>
  <c r="G6" i="9"/>
  <c r="F6" i="9"/>
  <c r="M6" i="8"/>
  <c r="J6" i="8"/>
  <c r="G6" i="8"/>
  <c r="F6" i="8"/>
  <c r="D6" i="17" l="1"/>
  <c r="D5" i="17"/>
  <c r="D21" i="12"/>
  <c r="D9" i="17" l="1"/>
  <c r="D10" i="17" s="1"/>
  <c r="D9" i="12"/>
  <c r="D8" i="12"/>
  <c r="D7" i="12"/>
  <c r="D6" i="12"/>
  <c r="D18" i="12" l="1"/>
  <c r="D15" i="12"/>
  <c r="D10" i="12"/>
  <c r="D17" i="12"/>
  <c r="D16" i="12"/>
  <c r="E9" i="12" l="1"/>
  <c r="E18" i="12"/>
  <c r="E6" i="12"/>
  <c r="E15" i="12"/>
  <c r="E8" i="12"/>
  <c r="E17" i="12"/>
  <c r="E7" i="12"/>
  <c r="E16" i="12"/>
  <c r="D19" i="12"/>
  <c r="E10" i="12" l="1"/>
  <c r="E19" i="12"/>
  <c r="E21" i="12" s="1"/>
</calcChain>
</file>

<file path=xl/comments1.xml><?xml version="1.0" encoding="utf-8"?>
<comments xmlns="http://schemas.openxmlformats.org/spreadsheetml/2006/main">
  <authors>
    <author>Autor</author>
  </authors>
  <commentList>
    <comment ref="D4" authorId="0" shapeId="0">
      <text>
        <r>
          <rPr>
            <sz val="9"/>
            <color indexed="81"/>
            <rFont val="Tahoma"/>
            <family val="2"/>
          </rPr>
          <t xml:space="preserve">Las fechas de inicio y fin de cada actividad han de encontrarse dentro de las fechas de inicio y fin del programa recogidas en la plantilla.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3" authorId="0" shapeId="0">
      <text>
        <r>
          <rPr>
            <sz val="9"/>
            <color indexed="81"/>
            <rFont val="Tahoma"/>
            <family val="2"/>
          </rPr>
          <t xml:space="preserve">Seleccionar de la lista desplegable. </t>
        </r>
      </text>
    </comment>
    <comment ref="D3" authorId="0" shapeId="0">
      <text>
        <r>
          <rPr>
            <sz val="9"/>
            <color indexed="81"/>
            <rFont val="Tahoma"/>
            <family val="2"/>
          </rPr>
          <t>Describir los indicadores que permiten observar el cumplimiento del hito, así como los valores que implican el cumplimiento del mismo.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C3" authorId="0" shapeId="0">
      <text>
        <r>
          <rPr>
            <sz val="9"/>
            <color indexed="81"/>
            <rFont val="Tahoma"/>
            <family val="2"/>
          </rPr>
          <t xml:space="preserve">Es necesario indicar las actividades asociadas para poder justificar la necesidad en el proyecto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C3" authorId="0" shapeId="0">
      <text>
        <r>
          <rPr>
            <sz val="9"/>
            <color indexed="81"/>
            <rFont val="Tahoma"/>
            <family val="2"/>
          </rPr>
          <t xml:space="preserve">Es necesario indicar las actividades asociadas para poder justificar la necesidad en el proyecto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C6" authorId="0" shapeId="0">
      <text>
        <r>
          <rPr>
            <sz val="9"/>
            <color indexed="81"/>
            <rFont val="Tahoma"/>
            <family val="2"/>
          </rPr>
          <t>Incluye gasto imputado de Instrumental y material, tanto inventariable como fungible</t>
        </r>
      </text>
    </comment>
  </commentList>
</comments>
</file>

<file path=xl/sharedStrings.xml><?xml version="1.0" encoding="utf-8"?>
<sst xmlns="http://schemas.openxmlformats.org/spreadsheetml/2006/main" count="1891" uniqueCount="1821">
  <si>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</si>
  <si>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</si>
  <si>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</si>
  <si>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</si>
  <si>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</si>
  <si>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</si>
  <si>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</si>
  <si>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</si>
  <si>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</si>
  <si>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</si>
  <si>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</si>
  <si>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</si>
  <si>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</si>
  <si>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</si>
  <si>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</si>
  <si>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</si>
  <si>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</si>
  <si>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</si>
  <si>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</si>
  <si>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</si>
  <si>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</si>
  <si>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</si>
  <si>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</si>
  <si>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</si>
  <si>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</si>
  <si>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</si>
  <si>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</si>
  <si>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</si>
  <si>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</si>
  <si>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</si>
  <si>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ID del paquete de trabajo al que pertenece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</si>
  <si>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</si>
  <si>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</si>
  <si>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</si>
  <si>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</si>
  <si>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</si>
  <si>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</si>
  <si>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</si>
  <si>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</si>
  <si>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</si>
  <si>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</si>
  <si>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</si>
  <si>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</si>
  <si>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</si>
  <si>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</si>
  <si>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</si>
  <si>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ID Actividad</t>
  </si>
  <si>
    <t>Actividades vinculadas (dependientes, precedentes, simultáneas, etc)</t>
  </si>
  <si>
    <t>Plazo de ejecución</t>
  </si>
  <si>
    <t>ID Actividad vinculada</t>
  </si>
  <si>
    <t>Tipo de vinculación</t>
  </si>
  <si>
    <t>Fecha inicio</t>
  </si>
  <si>
    <t>Fecha fin</t>
  </si>
  <si>
    <t>Tipo de desarrollo</t>
  </si>
  <si>
    <t>Ejecución</t>
  </si>
  <si>
    <t>% colab.externa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</si>
  <si>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</si>
  <si>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</si>
  <si>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</si>
  <si>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</si>
  <si>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</si>
  <si>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</si>
  <si>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</si>
  <si>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</si>
  <si>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</si>
  <si>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</si>
  <si>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</si>
  <si>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</si>
  <si>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</si>
  <si>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</si>
  <si>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</si>
  <si>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</si>
  <si>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</si>
  <si>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</si>
  <si>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</si>
  <si>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</si>
  <si>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</si>
  <si>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</si>
  <si>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</si>
  <si>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</si>
  <si>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</si>
  <si>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</si>
  <si>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</si>
  <si>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</si>
  <si>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</si>
  <si>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</si>
  <si>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</si>
  <si>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</si>
  <si>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</si>
  <si>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</si>
  <si>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</si>
  <si>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</si>
  <si>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</si>
  <si>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</si>
  <si>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</si>
  <si>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</si>
  <si>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</si>
  <si>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</si>
  <si>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</si>
  <si>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</si>
  <si>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</si>
  <si>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</si>
  <si>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</si>
  <si>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</si>
  <si>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</si>
  <si>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</si>
  <si>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</si>
  <si>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</si>
  <si>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</si>
  <si>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</si>
  <si>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</si>
  <si>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</si>
  <si>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</si>
  <si>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</si>
  <si>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</si>
  <si>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</si>
  <si>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</si>
  <si>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</si>
  <si>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</si>
  <si>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</si>
  <si>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</si>
  <si>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</si>
  <si>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</si>
  <si>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</si>
  <si>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</si>
  <si>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</si>
  <si>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</si>
  <si>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</si>
  <si>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</si>
  <si>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</si>
  <si>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</si>
  <si>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</si>
  <si>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</si>
  <si>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</si>
  <si>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</si>
  <si>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</si>
  <si>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</si>
  <si>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</si>
  <si>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</si>
  <si>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</si>
  <si>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</si>
  <si>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</si>
  <si>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</si>
  <si>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</si>
  <si>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</si>
  <si>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</si>
  <si>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</si>
  <si>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</si>
  <si>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</si>
  <si>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</si>
  <si>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</si>
  <si>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</si>
  <si>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</si>
  <si>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</si>
  <si>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</si>
  <si>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</si>
  <si>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</si>
  <si>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</si>
  <si>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</si>
  <si>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</si>
  <si>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</si>
  <si>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</si>
  <si>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</si>
  <si>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</si>
  <si>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</si>
  <si>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</si>
  <si>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</si>
  <si>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</si>
  <si>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</si>
  <si>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</si>
  <si>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</si>
  <si>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</si>
  <si>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</si>
  <si>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</si>
  <si>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</si>
  <si>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</si>
  <si>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</si>
  <si>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</si>
  <si>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</si>
  <si>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</si>
  <si>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</si>
  <si>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</si>
  <si>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</si>
  <si>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</si>
  <si>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</si>
  <si>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</si>
  <si>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</si>
  <si>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</si>
  <si>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</si>
  <si>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</si>
  <si>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</si>
  <si>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</si>
  <si>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</si>
  <si>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</si>
  <si>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</si>
  <si>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</si>
  <si>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</si>
  <si>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</si>
  <si>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</si>
  <si>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</si>
  <si>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</si>
  <si>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</si>
  <si>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</si>
  <si>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</si>
  <si>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</si>
  <si>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</si>
  <si>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</si>
  <si>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</si>
  <si>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</si>
  <si>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</si>
  <si>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</si>
  <si>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</si>
  <si>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</si>
  <si>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</si>
  <si>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</si>
  <si>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</si>
  <si>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</si>
  <si>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</si>
  <si>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</si>
  <si>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</si>
  <si>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</si>
  <si>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</si>
  <si>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</si>
  <si>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</si>
  <si>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</si>
  <si>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</si>
  <si>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</si>
  <si>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</si>
  <si>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</si>
  <si>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</si>
  <si>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</si>
  <si>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</si>
  <si>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</si>
  <si>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</si>
  <si>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</si>
  <si>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</si>
  <si>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</si>
  <si>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</si>
  <si>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</si>
  <si>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</si>
  <si>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</si>
  <si>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</si>
  <si>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</si>
  <si>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</si>
  <si>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</si>
  <si>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</si>
  <si>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</si>
  <si>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</si>
  <si>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</si>
  <si>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</si>
  <si>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</si>
  <si>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</si>
  <si>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</si>
  <si>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</si>
  <si>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</si>
  <si>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</si>
  <si>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</si>
  <si>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</si>
  <si>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</si>
  <si>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</si>
  <si>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</si>
  <si>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</si>
  <si>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</si>
  <si>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</si>
  <si>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</si>
  <si>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</si>
  <si>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</si>
  <si>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</si>
  <si>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</si>
  <si>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</si>
  <si>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</si>
  <si>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</si>
  <si>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</si>
  <si>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</si>
  <si>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</si>
  <si>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</si>
  <si>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</si>
  <si>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</si>
  <si>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</si>
  <si>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</si>
  <si>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</si>
  <si>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</si>
  <si>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</si>
  <si>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</si>
  <si>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</si>
  <si>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</si>
  <si>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</si>
  <si>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</si>
  <si>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</si>
  <si>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</si>
  <si>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</si>
  <si>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</si>
  <si>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</si>
  <si>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</si>
  <si>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</si>
  <si>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</si>
  <si>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</si>
  <si>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</si>
  <si>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</si>
  <si>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</si>
  <si>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</si>
  <si>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</si>
  <si>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</si>
  <si>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</si>
  <si>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</si>
  <si>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</si>
  <si>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</si>
  <si>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</si>
  <si>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</si>
  <si>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</si>
  <si>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</si>
  <si>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</si>
  <si>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</si>
  <si>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</si>
  <si>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</si>
  <si>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</si>
  <si>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</si>
  <si>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</si>
  <si>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</si>
  <si>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</si>
  <si>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</si>
  <si>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</si>
  <si>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</si>
  <si>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</si>
  <si>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</si>
  <si>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</si>
  <si>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</si>
  <si>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</si>
  <si>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</si>
  <si>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</si>
  <si>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</si>
  <si>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</si>
  <si>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</si>
  <si>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</si>
  <si>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</si>
  <si>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</si>
  <si>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</si>
  <si>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</si>
  <si>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</si>
  <si>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</si>
  <si>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</si>
  <si>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</si>
  <si>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</si>
  <si>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</si>
  <si>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</si>
  <si>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</si>
  <si>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</si>
  <si>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</si>
  <si>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</si>
  <si>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</si>
  <si>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</si>
  <si>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</si>
  <si>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</si>
  <si>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</si>
  <si>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</si>
  <si>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</si>
  <si>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</si>
  <si>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</si>
  <si>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</si>
  <si>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</si>
  <si>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</si>
  <si>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</si>
  <si>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</si>
  <si>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</si>
  <si>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</si>
  <si>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</si>
  <si>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</si>
  <si>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</si>
  <si>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</si>
  <si>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</si>
  <si>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</si>
  <si>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</si>
  <si>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</si>
  <si>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</si>
  <si>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</si>
  <si>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</si>
  <si>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</si>
  <si>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</si>
  <si>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</si>
  <si>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</si>
  <si>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</si>
  <si>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</si>
  <si>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</si>
  <si>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</si>
  <si>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</si>
  <si>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</si>
  <si>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</si>
  <si>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</si>
  <si>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</si>
  <si>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</si>
  <si>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</si>
  <si>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</si>
  <si>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</si>
  <si>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</si>
  <si>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</si>
  <si>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</si>
  <si>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</si>
  <si>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</si>
  <si>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</si>
  <si>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</si>
  <si>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</si>
  <si>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</si>
  <si>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</si>
  <si>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</si>
  <si>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</si>
  <si>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</si>
  <si>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</si>
  <si>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</si>
  <si>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</si>
  <si>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</si>
  <si>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</si>
  <si>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</si>
  <si>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</si>
  <si>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</si>
  <si>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</si>
  <si>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</si>
  <si>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</si>
  <si>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</si>
  <si>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</si>
  <si>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</si>
  <si>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</si>
  <si>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</si>
  <si>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</si>
  <si>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</si>
  <si>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</si>
  <si>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</si>
  <si>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</si>
  <si>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</si>
  <si>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</si>
  <si>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</si>
  <si>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</si>
  <si>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</si>
  <si>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</si>
  <si>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</si>
  <si>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</si>
  <si>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</si>
  <si>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</si>
  <si>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</si>
  <si>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</si>
  <si>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</si>
  <si>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</si>
  <si>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</si>
  <si>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</si>
  <si>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</si>
  <si>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</si>
  <si>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</si>
  <si>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</si>
  <si>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</si>
  <si>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</si>
  <si>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</si>
  <si>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</si>
  <si>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</si>
  <si>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</si>
  <si>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</si>
  <si>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</si>
  <si>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</si>
  <si>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</si>
  <si>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</si>
  <si>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</si>
  <si>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</si>
  <si>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</si>
  <si>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</si>
  <si>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</si>
  <si>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</si>
  <si>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</si>
  <si>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</si>
  <si>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</si>
  <si>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</si>
  <si>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</si>
  <si>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</si>
  <si>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</si>
  <si>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</si>
  <si>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</si>
  <si>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</si>
  <si>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</si>
  <si>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</si>
  <si>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</si>
  <si>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</si>
  <si>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</si>
  <si>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</si>
  <si>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</si>
  <si>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</si>
  <si>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</si>
  <si>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</si>
  <si>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</si>
  <si>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</si>
  <si>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</si>
  <si>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</si>
  <si>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</si>
  <si>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</si>
  <si>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</si>
  <si>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</si>
  <si>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</si>
  <si>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</si>
  <si>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</si>
  <si>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</si>
  <si>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</si>
  <si>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</si>
  <si>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</si>
  <si>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</si>
  <si>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</si>
  <si>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</si>
  <si>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</si>
  <si>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</si>
  <si>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</si>
  <si>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</si>
  <si>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</si>
  <si>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</si>
  <si>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</si>
  <si>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</si>
  <si>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</si>
  <si>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</si>
  <si>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</si>
  <si>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</si>
  <si>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</si>
  <si>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</si>
  <si>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</si>
  <si>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</si>
  <si>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</si>
  <si>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</si>
  <si>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</si>
  <si>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</si>
  <si>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</si>
  <si>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</si>
  <si>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</si>
  <si>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</si>
  <si>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</si>
  <si>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</si>
  <si>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</si>
  <si>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</si>
  <si>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</si>
  <si>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</si>
  <si>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</si>
  <si>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</si>
  <si>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</si>
  <si>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</si>
  <si>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</si>
  <si>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</si>
  <si>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</si>
  <si>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</si>
  <si>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</si>
  <si>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</si>
  <si>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</si>
  <si>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</si>
  <si>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</si>
  <si>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</si>
  <si>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</si>
  <si>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</si>
  <si>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</si>
  <si>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</si>
  <si>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</si>
  <si>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</si>
  <si>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</si>
  <si>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</si>
  <si>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</si>
  <si>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</si>
  <si>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</si>
  <si>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</si>
  <si>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</si>
  <si>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</si>
  <si>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</si>
  <si>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</si>
  <si>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</si>
  <si>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</si>
  <si>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</si>
  <si>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</si>
  <si>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</si>
  <si>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</si>
  <si>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</si>
  <si>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</si>
  <si>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</si>
  <si>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</si>
  <si>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</si>
  <si>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</si>
  <si>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</si>
  <si>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</si>
  <si>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</si>
  <si>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</si>
  <si>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</si>
  <si>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</si>
  <si>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</si>
  <si>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</si>
  <si>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</si>
  <si>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</si>
  <si>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</si>
  <si>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</si>
  <si>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</si>
  <si>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</si>
  <si>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</si>
  <si>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</si>
  <si>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</si>
  <si>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</si>
  <si>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</si>
  <si>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</si>
  <si>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</si>
  <si>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</si>
  <si>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</si>
  <si>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</si>
  <si>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</si>
  <si>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</si>
  <si>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</si>
  <si>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</si>
  <si>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</si>
  <si>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</si>
  <si>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</si>
  <si>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</si>
  <si>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</si>
  <si>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</si>
  <si>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</si>
  <si>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</si>
  <si>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</si>
  <si>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</si>
  <si>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</si>
  <si>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</si>
  <si>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</si>
  <si>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</si>
  <si>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</si>
  <si>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</si>
  <si>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</si>
  <si>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</si>
  <si>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</si>
  <si>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</si>
  <si>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</si>
  <si>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</si>
  <si>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</si>
  <si>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</si>
  <si>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</si>
  <si>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</si>
  <si>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</si>
  <si>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</si>
  <si>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</si>
  <si>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</si>
  <si>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</si>
  <si>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</si>
  <si>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</si>
  <si>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</si>
  <si>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</si>
  <si>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</si>
  <si>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</si>
  <si>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</si>
  <si>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</si>
  <si>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</si>
  <si>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</si>
  <si>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</si>
  <si>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</si>
  <si>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</si>
  <si>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</si>
  <si>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</si>
  <si>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</si>
  <si>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</si>
  <si>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</si>
  <si>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</si>
  <si>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</si>
  <si>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</si>
  <si>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</si>
  <si>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</si>
  <si>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</si>
  <si>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</si>
  <si>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</si>
  <si>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</si>
  <si>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</si>
  <si>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</si>
  <si>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</si>
  <si>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</si>
  <si>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</si>
  <si>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</si>
  <si>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</si>
  <si>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</si>
  <si>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</si>
  <si>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</si>
  <si>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</si>
  <si>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</si>
  <si>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</si>
  <si>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</si>
  <si>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</si>
  <si>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</si>
  <si>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</si>
  <si>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</si>
  <si>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</si>
  <si>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</si>
  <si>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</si>
  <si>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</si>
  <si>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</si>
  <si>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</si>
  <si>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</si>
  <si>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</si>
  <si>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</si>
  <si>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</si>
  <si>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</si>
  <si>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</si>
  <si>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</si>
  <si>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</si>
  <si>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</si>
  <si>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</si>
  <si>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</si>
  <si>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</si>
  <si>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</si>
  <si>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</si>
  <si>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</si>
  <si>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</si>
  <si>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</si>
  <si>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</si>
  <si>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</si>
  <si>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</si>
  <si>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</si>
  <si>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</si>
  <si>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</si>
  <si>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</si>
  <si>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</si>
  <si>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</si>
  <si>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</si>
  <si>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</si>
  <si>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</si>
  <si>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</si>
  <si>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</si>
  <si>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</si>
  <si>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</si>
  <si>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</si>
  <si>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</si>
  <si>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</si>
  <si>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</si>
  <si>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</si>
  <si>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</si>
  <si>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</si>
  <si>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</si>
  <si>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</si>
  <si>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</si>
  <si>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</si>
  <si>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</si>
  <si>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</si>
  <si>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</si>
  <si>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</si>
  <si>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</si>
  <si>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</si>
  <si>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</si>
  <si>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</si>
  <si>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</si>
  <si>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</si>
  <si>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</si>
  <si>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</si>
  <si>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</si>
  <si>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</si>
  <si>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</si>
  <si>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</si>
  <si>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</si>
  <si>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</si>
  <si>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</si>
  <si>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</si>
  <si>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</si>
  <si>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</si>
  <si>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</si>
  <si>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</si>
  <si>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</si>
  <si>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</si>
  <si>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</si>
  <si>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</si>
  <si>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</si>
  <si>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</si>
  <si>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</si>
  <si>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</si>
  <si>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</si>
  <si>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</si>
  <si>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</si>
  <si>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</si>
  <si>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</si>
  <si>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</si>
  <si>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</si>
  <si>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</si>
  <si>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</si>
  <si>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</si>
  <si>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</si>
  <si>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</si>
  <si>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</si>
  <si>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</si>
  <si>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</si>
  <si>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</si>
  <si>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</si>
  <si>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</si>
  <si>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</si>
  <si>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</si>
  <si>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</si>
  <si>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</si>
  <si>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</si>
  <si>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</si>
  <si>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</si>
  <si>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</si>
  <si>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</si>
  <si>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</si>
  <si>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</si>
  <si>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</si>
  <si>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</si>
  <si>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</si>
  <si>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</si>
  <si>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</si>
  <si>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</si>
  <si>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</si>
  <si>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</si>
  <si>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</si>
  <si>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</si>
  <si>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</si>
  <si>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</si>
  <si>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</si>
  <si>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</si>
  <si>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</si>
  <si>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</si>
  <si>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</si>
  <si>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</si>
  <si>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</si>
  <si>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</si>
  <si>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</si>
  <si>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</si>
  <si>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</si>
  <si>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</si>
  <si>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</si>
  <si>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</si>
  <si>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</si>
  <si>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</si>
  <si>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</si>
  <si>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</si>
  <si>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</si>
  <si>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</si>
  <si>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</si>
  <si>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</si>
  <si>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</si>
  <si>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</si>
  <si>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</si>
  <si>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</si>
  <si>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</si>
  <si>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</si>
  <si>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</si>
  <si>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</si>
  <si>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</si>
  <si>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</si>
  <si>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</si>
  <si>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</si>
  <si>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</si>
  <si>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</si>
  <si>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</si>
  <si>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</si>
  <si>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</si>
  <si>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</si>
  <si>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</si>
  <si>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</si>
  <si>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</si>
  <si>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</si>
  <si>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</si>
  <si>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</si>
  <si>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</si>
  <si>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</si>
  <si>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</si>
  <si>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</si>
  <si>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</si>
  <si>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</si>
  <si>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</si>
  <si>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</si>
  <si>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</si>
  <si>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</si>
  <si>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</si>
  <si>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</si>
  <si>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</si>
  <si>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</si>
  <si>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</si>
  <si>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</si>
  <si>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</si>
  <si>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</si>
  <si>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</si>
  <si>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</si>
  <si>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</si>
  <si>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</si>
  <si>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</si>
  <si>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</si>
  <si>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</si>
  <si>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</si>
  <si>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</si>
  <si>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</si>
  <si>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</si>
  <si>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</si>
  <si>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</si>
  <si>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</si>
  <si>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</si>
  <si>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</si>
  <si>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</si>
  <si>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</si>
  <si>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</si>
  <si>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</si>
  <si>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</si>
  <si>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</si>
  <si>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</si>
  <si>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</si>
  <si>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</si>
  <si>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</si>
  <si>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</si>
  <si>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</si>
  <si>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</si>
  <si>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</si>
  <si>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</si>
  <si>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</si>
  <si>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</si>
  <si>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</si>
  <si>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</si>
  <si>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</si>
  <si>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</si>
  <si>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</si>
  <si>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</si>
  <si>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</si>
  <si>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</si>
  <si>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</si>
  <si>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</si>
  <si>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</si>
  <si>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</si>
  <si>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</si>
  <si>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</si>
  <si>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</si>
  <si>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</si>
  <si>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</si>
  <si>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</si>
  <si>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</si>
  <si>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</si>
  <si>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</si>
  <si>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</si>
  <si>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</si>
  <si>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</si>
  <si>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</si>
  <si>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</si>
  <si>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</si>
  <si>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</si>
  <si>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</si>
  <si>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</si>
  <si>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</si>
  <si>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</si>
  <si>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</si>
  <si>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</si>
  <si>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</si>
  <si>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</si>
  <si>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</si>
  <si>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</si>
  <si>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</si>
  <si>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</si>
  <si>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</si>
  <si>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</si>
  <si>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</si>
  <si>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</si>
  <si>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</si>
  <si>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</si>
  <si>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</si>
  <si>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</si>
  <si>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</si>
  <si>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</si>
  <si>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</si>
  <si>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</si>
  <si>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</si>
  <si>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</si>
  <si>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</si>
  <si>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</si>
  <si>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</si>
  <si>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</si>
  <si>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</si>
  <si>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</si>
  <si>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</si>
  <si>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</si>
  <si>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</si>
  <si>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</si>
  <si>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</si>
  <si>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</si>
  <si>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</si>
  <si>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</si>
  <si>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</si>
  <si>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</si>
  <si>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</si>
  <si>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</si>
  <si>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</si>
  <si>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</si>
  <si>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</si>
  <si>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</si>
  <si>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</si>
  <si>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</si>
  <si>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</si>
  <si>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</si>
  <si>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</si>
  <si>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</si>
  <si>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</si>
  <si>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</si>
  <si>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</si>
  <si>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</si>
  <si>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</si>
  <si>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</si>
  <si>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</si>
  <si>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</si>
  <si>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</si>
  <si>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</si>
  <si>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</si>
  <si>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</si>
  <si>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</si>
  <si>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</si>
  <si>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</si>
  <si>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</si>
  <si>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</si>
  <si>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</si>
  <si>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</si>
  <si>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</si>
  <si>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</si>
  <si>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</si>
  <si>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</si>
  <si>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</si>
  <si>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</si>
  <si>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</si>
  <si>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</si>
  <si>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</si>
  <si>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</si>
  <si>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</si>
  <si>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</si>
  <si>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</si>
  <si>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</si>
  <si>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</si>
  <si>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</si>
  <si>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</si>
  <si>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</si>
  <si>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</si>
  <si>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</si>
  <si>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</si>
  <si>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</si>
  <si>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</si>
  <si>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</si>
  <si>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</si>
  <si>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</si>
  <si>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</si>
  <si>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</si>
  <si>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</si>
  <si>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</si>
  <si>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</si>
  <si>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</si>
  <si>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</si>
  <si>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</si>
  <si>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</si>
  <si>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</si>
  <si>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</si>
  <si>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Personal</t>
  </si>
  <si>
    <t>Identificación</t>
  </si>
  <si>
    <t>Presupuesto</t>
  </si>
  <si>
    <t>Instrumental y material inventariable</t>
  </si>
  <si>
    <t>Investigación contractual, conocimientos técnicos y patentes</t>
  </si>
  <si>
    <t>Tabla de presupuesto por entregable</t>
  </si>
  <si>
    <t>Tabla de presupuesto por actividad</t>
  </si>
  <si>
    <t>Nombre</t>
  </si>
  <si>
    <t>Horas imputadas a actividad</t>
  </si>
  <si>
    <t>Gasto imputado a actividad</t>
  </si>
  <si>
    <t>Denominación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</si>
  <si>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</si>
  <si>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</si>
  <si>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</si>
  <si>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</si>
  <si>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</si>
  <si>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</si>
  <si>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</si>
  <si>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</si>
  <si>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</si>
  <si>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</si>
  <si>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</si>
  <si>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</si>
  <si>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</si>
  <si>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</si>
  <si>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</si>
  <si>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</si>
  <si>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</si>
  <si>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</si>
  <si>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</si>
  <si>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</si>
  <si>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</si>
  <si>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</si>
  <si>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</si>
  <si>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</si>
  <si>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</si>
  <si>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</si>
  <si>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</si>
  <si>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</si>
  <si>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</si>
  <si>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</si>
  <si>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</si>
  <si>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</si>
  <si>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</si>
  <si>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</si>
  <si>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</si>
  <si>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</si>
  <si>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</si>
  <si>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</si>
  <si>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</si>
  <si>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</si>
  <si>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</si>
  <si>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</si>
  <si>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</si>
  <si>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</si>
  <si>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</si>
  <si>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</si>
  <si>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</si>
  <si>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</si>
  <si>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</si>
  <si>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</si>
  <si>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</si>
  <si>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</si>
  <si>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</si>
  <si>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</si>
  <si>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</si>
  <si>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</si>
  <si>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</si>
  <si>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</si>
  <si>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</si>
  <si>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</si>
  <si>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</si>
  <si>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</si>
  <si>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</si>
  <si>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</si>
  <si>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</si>
  <si>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</si>
  <si>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</si>
  <si>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</si>
  <si>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</si>
  <si>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</si>
  <si>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</si>
  <si>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</si>
  <si>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</si>
  <si>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</si>
  <si>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</si>
  <si>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</si>
  <si>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</si>
  <si>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</si>
  <si>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</si>
  <si>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</si>
  <si>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</si>
  <si>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</si>
  <si>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</si>
  <si>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</si>
  <si>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</si>
  <si>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</si>
  <si>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</si>
  <si>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</si>
  <si>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</si>
  <si>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</si>
  <si>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</si>
  <si>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</si>
  <si>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</si>
  <si>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</si>
  <si>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</si>
  <si>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</si>
  <si>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</si>
  <si>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</si>
  <si>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</si>
  <si>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</si>
  <si>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</si>
  <si>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</si>
  <si>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</si>
  <si>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</si>
  <si>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</si>
  <si>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</si>
  <si>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</si>
  <si>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</si>
  <si>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</si>
  <si>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</si>
  <si>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</si>
  <si>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</si>
  <si>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</si>
  <si>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</si>
  <si>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</si>
  <si>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</si>
  <si>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</si>
  <si>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</si>
  <si>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</si>
  <si>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</si>
  <si>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</si>
  <si>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</si>
  <si>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</si>
  <si>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</si>
  <si>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</si>
  <si>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</si>
  <si>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</si>
  <si>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</si>
  <si>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</si>
  <si>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</si>
  <si>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</si>
  <si>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</si>
  <si>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</si>
  <si>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</si>
  <si>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</si>
  <si>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</si>
  <si>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</si>
  <si>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</si>
  <si>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</si>
  <si>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</si>
  <si>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</si>
  <si>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</si>
  <si>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</si>
  <si>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</si>
  <si>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</si>
  <si>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</si>
  <si>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</si>
  <si>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</si>
  <si>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</si>
  <si>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</si>
  <si>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</si>
  <si>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</si>
  <si>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</si>
  <si>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</si>
  <si>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</si>
  <si>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</si>
  <si>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</si>
  <si>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</si>
  <si>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</si>
  <si>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</si>
  <si>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</si>
  <si>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</si>
  <si>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</si>
  <si>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</si>
  <si>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</si>
  <si>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</si>
  <si>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</si>
  <si>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</si>
  <si>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</si>
  <si>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</si>
  <si>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</si>
  <si>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</si>
  <si>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</si>
  <si>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</si>
  <si>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</si>
  <si>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</si>
  <si>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</si>
  <si>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</si>
  <si>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</si>
  <si>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</si>
  <si>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</si>
  <si>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</si>
  <si>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</si>
  <si>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</si>
  <si>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</si>
  <si>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</si>
  <si>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</si>
  <si>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</si>
  <si>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</si>
  <si>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</si>
  <si>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</si>
  <si>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</si>
  <si>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</si>
  <si>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</si>
  <si>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</si>
  <si>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</si>
  <si>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</si>
  <si>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</si>
  <si>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</si>
  <si>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</si>
  <si>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</si>
  <si>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</si>
  <si>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</si>
  <si>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</si>
  <si>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</si>
  <si>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</si>
  <si>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</si>
  <si>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</si>
  <si>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</si>
  <si>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</si>
  <si>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</si>
  <si>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</si>
  <si>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</si>
  <si>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</si>
  <si>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</si>
  <si>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</si>
  <si>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</si>
  <si>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</si>
  <si>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</si>
  <si>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</si>
  <si>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</si>
  <si>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</si>
  <si>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</si>
  <si>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</si>
  <si>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</si>
  <si>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</si>
  <si>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</si>
  <si>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</si>
  <si>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</si>
  <si>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</si>
  <si>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</si>
  <si>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</si>
  <si>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</si>
  <si>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</si>
  <si>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</si>
  <si>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</si>
  <si>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</si>
  <si>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</si>
  <si>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</si>
  <si>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</si>
  <si>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</si>
  <si>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</si>
  <si>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</si>
  <si>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</si>
  <si>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</si>
  <si>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</si>
  <si>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</si>
  <si>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</si>
  <si>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</si>
  <si>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</si>
  <si>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</si>
  <si>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</si>
  <si>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</si>
  <si>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</si>
  <si>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</si>
  <si>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</si>
  <si>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</si>
  <si>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</si>
  <si>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</si>
  <si>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</si>
  <si>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</si>
  <si>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</si>
  <si>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</si>
  <si>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</si>
  <si>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</si>
  <si>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</si>
  <si>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</si>
  <si>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</si>
  <si>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</si>
  <si>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</si>
  <si>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</si>
  <si>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</si>
  <si>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</si>
  <si>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</si>
  <si>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</si>
  <si>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</si>
  <si>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</si>
  <si>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</si>
  <si>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</si>
  <si>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</si>
  <si>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</si>
  <si>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</si>
  <si>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</si>
  <si>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</si>
  <si>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</si>
  <si>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</si>
  <si>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</si>
  <si>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</si>
  <si>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</si>
  <si>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</si>
  <si>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</si>
  <si>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</si>
  <si>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</si>
  <si>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</si>
  <si>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</si>
  <si>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</si>
  <si>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</si>
  <si>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</si>
  <si>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</si>
  <si>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</si>
  <si>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</si>
  <si>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</si>
  <si>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</si>
  <si>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</si>
  <si>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</si>
  <si>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</si>
  <si>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</si>
  <si>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</si>
  <si>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</si>
  <si>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</si>
  <si>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</si>
  <si>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</si>
  <si>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</si>
  <si>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</si>
  <si>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</si>
  <si>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</si>
  <si>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</si>
  <si>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</si>
  <si>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</si>
  <si>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</si>
  <si>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</si>
  <si>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</si>
  <si>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</si>
  <si>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</si>
  <si>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</si>
  <si>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</si>
  <si>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</si>
  <si>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</si>
  <si>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</si>
  <si>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</si>
  <si>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</si>
  <si>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</si>
  <si>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</si>
  <si>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</si>
  <si>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</si>
  <si>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</si>
  <si>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</si>
  <si>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</si>
  <si>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</si>
  <si>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</si>
  <si>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</si>
  <si>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</si>
  <si>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</si>
  <si>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</si>
  <si>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</si>
  <si>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</si>
  <si>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</si>
  <si>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</si>
  <si>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</si>
  <si>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</si>
  <si>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</si>
  <si>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</si>
  <si>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</si>
  <si>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</si>
  <si>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</si>
  <si>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</si>
  <si>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</si>
  <si>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</si>
  <si>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</si>
  <si>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</si>
  <si>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</si>
  <si>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</si>
  <si>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</si>
  <si>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</si>
  <si>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</si>
  <si>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</si>
  <si>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</si>
  <si>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</si>
  <si>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</si>
  <si>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</si>
  <si>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</si>
  <si>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</si>
  <si>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</si>
  <si>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</si>
  <si>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</si>
  <si>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</si>
  <si>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</si>
  <si>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</si>
  <si>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</si>
  <si>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</si>
  <si>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</si>
  <si>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</si>
  <si>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</si>
  <si>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</si>
  <si>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</si>
  <si>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</si>
  <si>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</si>
  <si>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</si>
  <si>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</si>
  <si>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</si>
  <si>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</si>
  <si>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</si>
  <si>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</si>
  <si>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</si>
  <si>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</si>
  <si>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</si>
  <si>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</si>
  <si>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</si>
  <si>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</si>
  <si>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</si>
  <si>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</si>
  <si>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</si>
  <si>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</si>
  <si>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</si>
  <si>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</si>
  <si>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</si>
  <si>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</si>
  <si>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</si>
  <si>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</si>
  <si>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</si>
  <si>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</si>
  <si>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</si>
  <si>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</si>
  <si>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</si>
  <si>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</si>
  <si>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</si>
  <si>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</si>
  <si>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</si>
  <si>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</si>
  <si>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</si>
  <si>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</si>
  <si>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</si>
  <si>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</si>
  <si>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</si>
  <si>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</si>
  <si>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</si>
  <si>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</si>
  <si>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</si>
  <si>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</si>
  <si>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</si>
  <si>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</si>
  <si>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</si>
  <si>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</si>
  <si>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</si>
  <si>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</si>
  <si>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</si>
  <si>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</si>
  <si>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</si>
  <si>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</si>
  <si>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</si>
  <si>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</si>
  <si>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</si>
  <si>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</si>
  <si>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</si>
  <si>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</si>
  <si>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</si>
  <si>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</si>
  <si>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</si>
  <si>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</si>
  <si>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</si>
  <si>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</si>
  <si>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</si>
  <si>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</si>
  <si>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</si>
  <si>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</si>
  <si>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</si>
  <si>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</si>
  <si>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</si>
  <si>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</si>
  <si>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</si>
  <si>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</si>
  <si>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</si>
  <si>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</si>
  <si>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</si>
  <si>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</si>
  <si>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</si>
  <si>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</si>
  <si>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</si>
  <si>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</si>
  <si>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</si>
  <si>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</si>
  <si>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</si>
  <si>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</si>
  <si>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</si>
  <si>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</si>
  <si>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</si>
  <si>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</si>
  <si>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</si>
  <si>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</si>
  <si>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</si>
  <si>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</si>
  <si>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</si>
  <si>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</si>
  <si>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</si>
  <si>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</si>
  <si>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</si>
  <si>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de entregable</t>
  </si>
  <si>
    <t>Tipo entregable</t>
  </si>
  <si>
    <t>Documentación</t>
  </si>
  <si>
    <t>Software</t>
  </si>
  <si>
    <t>Elemento físico</t>
  </si>
  <si>
    <t>Tabla descriptiva de paquetes de trabajo</t>
  </si>
  <si>
    <t>Tabla descriptiva de actividades</t>
  </si>
  <si>
    <t>Tabla descriptiva de entregables</t>
  </si>
  <si>
    <t>ID Paquete trabajo</t>
  </si>
  <si>
    <t>ID Entregable</t>
  </si>
  <si>
    <t>Título del proyecto</t>
  </si>
  <si>
    <t>Total personal</t>
  </si>
  <si>
    <t>Total instrumental</t>
  </si>
  <si>
    <t>Total investigación y conocimientos</t>
  </si>
  <si>
    <t>Total Gastos Generales</t>
  </si>
  <si>
    <t>Presupuesto por actividades</t>
  </si>
  <si>
    <t>Presupuesto por entregables</t>
  </si>
  <si>
    <t>Horas</t>
  </si>
  <si>
    <t>Gasto imputado</t>
  </si>
  <si>
    <t xml:space="preserve">Investigación y conocimientos técnicos </t>
  </si>
  <si>
    <t>Total importe</t>
  </si>
  <si>
    <t>Total presupuesto por actividades</t>
  </si>
  <si>
    <t>Presupuesto total proyecto</t>
  </si>
  <si>
    <t>Función dentro del proyecto</t>
  </si>
  <si>
    <t>Descripción trabajos relacionados con el proyecto</t>
  </si>
  <si>
    <t>Total presupuesto por entregables</t>
  </si>
  <si>
    <t>Resumen del trabajo realizado</t>
  </si>
  <si>
    <t>Nombre de la actividad</t>
  </si>
  <si>
    <t>Nombre de la entidad:</t>
  </si>
  <si>
    <t xml:space="preserve">NIF de la entidad: </t>
  </si>
  <si>
    <t>ID del paquete de trabajo del que depende</t>
  </si>
  <si>
    <t>NOMBRE DE LA ENTIDAD</t>
  </si>
  <si>
    <t>NIF DE LA ENTIDAD (Sin espacios, puntos o guiones)</t>
  </si>
  <si>
    <t>TÍTULO DEL PROYECTO</t>
  </si>
  <si>
    <t>Tabla detallada de actividades</t>
  </si>
  <si>
    <t>º</t>
  </si>
  <si>
    <t>Descripción del proyecto</t>
  </si>
  <si>
    <t>DESCRIPCIÓN DEL PROYECTO</t>
  </si>
  <si>
    <t>Descripción del paquete de trabajo</t>
  </si>
  <si>
    <t>Descripción de la actividad</t>
  </si>
  <si>
    <t>Cronograma de ejecución de actividades</t>
  </si>
  <si>
    <t>Actividad</t>
  </si>
  <si>
    <t>Breve descripción de la actividad</t>
  </si>
  <si>
    <t xml:space="preserve">
Duración (días)</t>
  </si>
  <si>
    <t>Progreso temporal</t>
  </si>
  <si>
    <t>Tabla descriptiva de hitos intermedios del proyecto</t>
  </si>
  <si>
    <t>Nº de HITO</t>
  </si>
  <si>
    <t>Nombre del hito</t>
  </si>
  <si>
    <t>Fecha prevista</t>
  </si>
  <si>
    <t>Indicador de la materialización del hito</t>
  </si>
  <si>
    <t>Hitos</t>
  </si>
  <si>
    <t>HITO_001</t>
  </si>
  <si>
    <t>HITO_002</t>
  </si>
  <si>
    <t>HITO_003</t>
  </si>
  <si>
    <t>HITO_004</t>
  </si>
  <si>
    <t>HITO_005</t>
  </si>
  <si>
    <t>HITO_006</t>
  </si>
  <si>
    <t>HITO_007</t>
  </si>
  <si>
    <t>HITO_008</t>
  </si>
  <si>
    <t>HITO_009</t>
  </si>
  <si>
    <t>HITO_010</t>
  </si>
  <si>
    <t>HITO_011</t>
  </si>
  <si>
    <t>HITO_012</t>
  </si>
  <si>
    <t>HITO_013</t>
  </si>
  <si>
    <t>HITO_014</t>
  </si>
  <si>
    <t>HITO_015</t>
  </si>
  <si>
    <t>HITO_016</t>
  </si>
  <si>
    <t>HITO_017</t>
  </si>
  <si>
    <t>HITO_018</t>
  </si>
  <si>
    <t>HITO_019</t>
  </si>
  <si>
    <t>HITO_020</t>
  </si>
  <si>
    <t>HITO_021</t>
  </si>
  <si>
    <t>HITO_022</t>
  </si>
  <si>
    <t>HITO_023</t>
  </si>
  <si>
    <t>HITO_024</t>
  </si>
  <si>
    <t>HITO_025</t>
  </si>
  <si>
    <t>HITO_026</t>
  </si>
  <si>
    <t>HITO_027</t>
  </si>
  <si>
    <t>HITO_028</t>
  </si>
  <si>
    <t>HITO_029</t>
  </si>
  <si>
    <t>HITO_030</t>
  </si>
  <si>
    <t>HITO_031</t>
  </si>
  <si>
    <t>HITO_032</t>
  </si>
  <si>
    <t>HITO_033</t>
  </si>
  <si>
    <t>HITO_034</t>
  </si>
  <si>
    <t>HITO_035</t>
  </si>
  <si>
    <t>HITO_036</t>
  </si>
  <si>
    <t>HITO_037</t>
  </si>
  <si>
    <t>HITO_038</t>
  </si>
  <si>
    <t>HITO_039</t>
  </si>
  <si>
    <t>HITO_040</t>
  </si>
  <si>
    <t>HITO_041</t>
  </si>
  <si>
    <t>HITO_042</t>
  </si>
  <si>
    <t>HITO_043</t>
  </si>
  <si>
    <t>HITO_044</t>
  </si>
  <si>
    <t>HITO_045</t>
  </si>
  <si>
    <t>HITO_046</t>
  </si>
  <si>
    <t>HITO_047</t>
  </si>
  <si>
    <t>HITO_048</t>
  </si>
  <si>
    <t>HITO_049</t>
  </si>
  <si>
    <t>HITO_050</t>
  </si>
  <si>
    <t>Material fungible</t>
  </si>
  <si>
    <t>Investigación contractual, conocimientos y patentes</t>
  </si>
  <si>
    <t>Concepto</t>
  </si>
  <si>
    <t>Instrumental y material</t>
  </si>
  <si>
    <t>Gastos generales</t>
  </si>
  <si>
    <t>TOTAL</t>
  </si>
  <si>
    <t>Tabla de gastos generales</t>
  </si>
  <si>
    <t>Porcentaje de gastos generales</t>
  </si>
  <si>
    <t>Importe correspondiente a gastos generales (€)</t>
  </si>
  <si>
    <t>HITO_051</t>
  </si>
  <si>
    <t>HITO_052</t>
  </si>
  <si>
    <t>HITO_053</t>
  </si>
  <si>
    <t>HITO_054</t>
  </si>
  <si>
    <t>HITO_055</t>
  </si>
  <si>
    <t>HITO_056</t>
  </si>
  <si>
    <t>HITO_057</t>
  </si>
  <si>
    <t>HITO_058</t>
  </si>
  <si>
    <t>HITO_059</t>
  </si>
  <si>
    <t>HITO_060</t>
  </si>
  <si>
    <t>HITO_061</t>
  </si>
  <si>
    <t>HITO_062</t>
  </si>
  <si>
    <t>HITO_063</t>
  </si>
  <si>
    <t>HITO_064</t>
  </si>
  <si>
    <t>HITO_065</t>
  </si>
  <si>
    <t>HITO_066</t>
  </si>
  <si>
    <t>HITO_067</t>
  </si>
  <si>
    <t>HITO_068</t>
  </si>
  <si>
    <t>HITO_069</t>
  </si>
  <si>
    <t>HITO_070</t>
  </si>
  <si>
    <t>HITO_071</t>
  </si>
  <si>
    <t>HITO_072</t>
  </si>
  <si>
    <t>HITO_073</t>
  </si>
  <si>
    <t>HITO_074</t>
  </si>
  <si>
    <t>HITO_075</t>
  </si>
  <si>
    <t>HITO_076</t>
  </si>
  <si>
    <t>HITO_077</t>
  </si>
  <si>
    <t>HITO_078</t>
  </si>
  <si>
    <t>HITO_079</t>
  </si>
  <si>
    <t>HITO_080</t>
  </si>
  <si>
    <t>HITO_081</t>
  </si>
  <si>
    <t>HITO_082</t>
  </si>
  <si>
    <t>HITO_083</t>
  </si>
  <si>
    <t>HITO_084</t>
  </si>
  <si>
    <t>HITO_085</t>
  </si>
  <si>
    <t>HITO_086</t>
  </si>
  <si>
    <t>HITO_087</t>
  </si>
  <si>
    <t>HITO_088</t>
  </si>
  <si>
    <t>HITO_089</t>
  </si>
  <si>
    <t>HITO_090</t>
  </si>
  <si>
    <t>HITO_091</t>
  </si>
  <si>
    <t>HITO_092</t>
  </si>
  <si>
    <t>HITO_093</t>
  </si>
  <si>
    <t>HITO_094</t>
  </si>
  <si>
    <t>HITO_095</t>
  </si>
  <si>
    <t>HITO_096</t>
  </si>
  <si>
    <t>HITO_097</t>
  </si>
  <si>
    <t>HITO_098</t>
  </si>
  <si>
    <t>HITO_099</t>
  </si>
  <si>
    <t>HITO_100</t>
  </si>
  <si>
    <t>HITO_101</t>
  </si>
  <si>
    <t>HITO_102</t>
  </si>
  <si>
    <t>HITO_103</t>
  </si>
  <si>
    <t>HITO_104</t>
  </si>
  <si>
    <t>HITO_105</t>
  </si>
  <si>
    <t>HITO_106</t>
  </si>
  <si>
    <t>HITO_107</t>
  </si>
  <si>
    <t>HITO_108</t>
  </si>
  <si>
    <t>HITO_109</t>
  </si>
  <si>
    <t>HITO_110</t>
  </si>
  <si>
    <t>HITO_111</t>
  </si>
  <si>
    <t>HITO_112</t>
  </si>
  <si>
    <t>HITO_113</t>
  </si>
  <si>
    <t>HITO_114</t>
  </si>
  <si>
    <t>HITO_115</t>
  </si>
  <si>
    <t>HITO_116</t>
  </si>
  <si>
    <t>HITO_117</t>
  </si>
  <si>
    <t>HITO_118</t>
  </si>
  <si>
    <t>HITO_119</t>
  </si>
  <si>
    <t>HITO_120</t>
  </si>
  <si>
    <t>HITO_121</t>
  </si>
  <si>
    <t>HITO_122</t>
  </si>
  <si>
    <t>HITO_123</t>
  </si>
  <si>
    <t>HITO_124</t>
  </si>
  <si>
    <t>HITO_125</t>
  </si>
  <si>
    <t>HITO_126</t>
  </si>
  <si>
    <t>HITO_127</t>
  </si>
  <si>
    <t>HITO_128</t>
  </si>
  <si>
    <t>HITO_129</t>
  </si>
  <si>
    <t>HITO_130</t>
  </si>
  <si>
    <t>HITO_131</t>
  </si>
  <si>
    <t>HITO_132</t>
  </si>
  <si>
    <t>HITO_133</t>
  </si>
  <si>
    <t>HITO_134</t>
  </si>
  <si>
    <t>HITO_135</t>
  </si>
  <si>
    <t>HITO_136</t>
  </si>
  <si>
    <t>HITO_137</t>
  </si>
  <si>
    <t>HITO_138</t>
  </si>
  <si>
    <t>HITO_139</t>
  </si>
  <si>
    <t>HITO_140</t>
  </si>
  <si>
    <t>HITO_141</t>
  </si>
  <si>
    <t>HITO_142</t>
  </si>
  <si>
    <t>HITO_143</t>
  </si>
  <si>
    <t>HITO_144</t>
  </si>
  <si>
    <t>HITO_145</t>
  </si>
  <si>
    <t>HITO_146</t>
  </si>
  <si>
    <t>HITO_147</t>
  </si>
  <si>
    <t>HITO_148</t>
  </si>
  <si>
    <t>HITO_149</t>
  </si>
  <si>
    <t>HITO_150</t>
  </si>
  <si>
    <t>HITO_151</t>
  </si>
  <si>
    <t>HITO_152</t>
  </si>
  <si>
    <t>HITO_153</t>
  </si>
  <si>
    <t>HITO_154</t>
  </si>
  <si>
    <t>HITO_155</t>
  </si>
  <si>
    <t>HITO_156</t>
  </si>
  <si>
    <t>HITO_157</t>
  </si>
  <si>
    <t>HITO_158</t>
  </si>
  <si>
    <t>HITO_159</t>
  </si>
  <si>
    <t>HITO_160</t>
  </si>
  <si>
    <t>HITO_161</t>
  </si>
  <si>
    <t>HITO_162</t>
  </si>
  <si>
    <t>HITO_163</t>
  </si>
  <si>
    <t>HITO_164</t>
  </si>
  <si>
    <t>HITO_165</t>
  </si>
  <si>
    <t>HITO_166</t>
  </si>
  <si>
    <t>HITO_167</t>
  </si>
  <si>
    <t>HITO_168</t>
  </si>
  <si>
    <t>HITO_169</t>
  </si>
  <si>
    <t>HITO_170</t>
  </si>
  <si>
    <t>HITO_171</t>
  </si>
  <si>
    <t>HITO_172</t>
  </si>
  <si>
    <t>HITO_173</t>
  </si>
  <si>
    <t>HITO_174</t>
  </si>
  <si>
    <t>HITO_175</t>
  </si>
  <si>
    <t>HITO_176</t>
  </si>
  <si>
    <t>HITO_177</t>
  </si>
  <si>
    <t>HITO_178</t>
  </si>
  <si>
    <t>HITO_179</t>
  </si>
  <si>
    <t>HITO_180</t>
  </si>
  <si>
    <t>HITO_181</t>
  </si>
  <si>
    <t>HITO_182</t>
  </si>
  <si>
    <t>HITO_183</t>
  </si>
  <si>
    <t>HITO_184</t>
  </si>
  <si>
    <t>HITO_185</t>
  </si>
  <si>
    <t>HITO_186</t>
  </si>
  <si>
    <t>HITO_187</t>
  </si>
  <si>
    <t>HITO_188</t>
  </si>
  <si>
    <t>HITO_189</t>
  </si>
  <si>
    <t>HITO_190</t>
  </si>
  <si>
    <t>HITO_191</t>
  </si>
  <si>
    <t>HITO_192</t>
  </si>
  <si>
    <t>HITO_193</t>
  </si>
  <si>
    <t>HITO_194</t>
  </si>
  <si>
    <t>HITO_195</t>
  </si>
  <si>
    <t>HITO_196</t>
  </si>
  <si>
    <t>HITO_197</t>
  </si>
  <si>
    <t>HITO_198</t>
  </si>
  <si>
    <t>HITO_199</t>
  </si>
  <si>
    <t>HITO_200</t>
  </si>
  <si>
    <t>Nº</t>
  </si>
  <si>
    <t>Nombre del personal del proyecto</t>
  </si>
  <si>
    <t>Rol en el proyecto</t>
  </si>
  <si>
    <t>Salario bruto anual + coste seguridad social anual en EUROS</t>
  </si>
  <si>
    <t>Horas anuales convenio aplicable</t>
  </si>
  <si>
    <t>Importe imputado (euros) (autocompletada una vez imputado el presupuesto)</t>
  </si>
  <si>
    <t>Coste horario (euros/h)</t>
  </si>
  <si>
    <t>Coste máximo imputable según coste horario máximo (convocatoria)</t>
  </si>
  <si>
    <t xml:space="preserve">Coste medio proyecto (según horas y costes imputados en hoa "Ppto.personal por actividad"): </t>
  </si>
  <si>
    <t>Tabla de instrumental y material inventariable</t>
  </si>
  <si>
    <t>Nombre del instrumental o material inventariable</t>
  </si>
  <si>
    <t>Unidades</t>
  </si>
  <si>
    <t>Fecha de adquisición</t>
  </si>
  <si>
    <t>Plazo de amortización considerado (años)</t>
  </si>
  <si>
    <t>Amortización dentro del proyecto (€)</t>
  </si>
  <si>
    <t>Tabla de material fungible</t>
  </si>
  <si>
    <t>Nombre del material</t>
  </si>
  <si>
    <t>Denominación (NIF)</t>
  </si>
  <si>
    <t>Horas imputadas (h) (autocompletada una vez imputado el presupuesto)</t>
  </si>
  <si>
    <t>Consultoría y servicios equivalentes</t>
  </si>
  <si>
    <t>Importe unitario de adquisición (€)</t>
  </si>
  <si>
    <t>Importe total de adquisición (€)</t>
  </si>
  <si>
    <r>
      <t xml:space="preserve">Descripción de instrumental y de su uso/necesidad en el proyecto </t>
    </r>
    <r>
      <rPr>
        <b/>
        <sz val="11"/>
        <color rgb="FFFF0000"/>
        <rFont val="Calibri"/>
        <family val="2"/>
        <scheme val="minor"/>
      </rPr>
      <t>(incluyendo actividades para los que se considera)</t>
    </r>
  </si>
  <si>
    <r>
      <t xml:space="preserve">Descripción del material y de su uso/necesidad en el proyecto </t>
    </r>
    <r>
      <rPr>
        <b/>
        <sz val="11"/>
        <color rgb="FFFF0000"/>
        <rFont val="Calibri"/>
        <family val="2"/>
        <scheme val="minor"/>
      </rPr>
      <t>(incluyendo actividades para los que se considera)</t>
    </r>
  </si>
  <si>
    <t>Presupuesto del proyecto por paquetes de trabajo y actividades</t>
  </si>
  <si>
    <r>
      <t xml:space="preserve">Nombre del paquete de trabajo 
</t>
    </r>
    <r>
      <rPr>
        <b/>
        <i/>
        <sz val="11"/>
        <color theme="1"/>
        <rFont val="Calibri"/>
        <family val="2"/>
        <scheme val="minor"/>
      </rPr>
      <t xml:space="preserve">(usar mismo nombre que en la solicitud) </t>
    </r>
  </si>
  <si>
    <t>RESUMEN DEL GASTO IMPUTADO TOTAL DEL PROYECTO</t>
  </si>
  <si>
    <t xml:space="preserve">Presupuesto total del proyecto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</si>
</sst>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0.00\ &quot;€/h&quot;"/>
    <numFmt numFmtId="166" formatCode="#,##0\ &quot;h&quot;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24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1" fillId="0" borderId="0"/>
    <xf numFmtId="44" fontId="3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8">
    <xf numFmtId="0" fontId="0" fillId="0" borderId="0" xfId="0"/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6" borderId="0" xfId="0" applyFont="1" applyFill="1" applyAlignment="1" applyProtection="1">
      <alignment vertical="top" wrapText="1"/>
    </xf>
    <xf numFmtId="0" fontId="12" fillId="6" borderId="0" xfId="0" applyFont="1" applyFill="1" applyAlignment="1" applyProtection="1">
      <alignment vertical="top" wrapText="1"/>
    </xf>
    <xf numFmtId="0" fontId="10" fillId="6" borderId="0" xfId="0" applyFont="1" applyFill="1" applyAlignment="1" applyProtection="1">
      <alignment wrapText="1"/>
    </xf>
    <xf numFmtId="0" fontId="10" fillId="6" borderId="0" xfId="0" applyFont="1" applyFill="1" applyAlignment="1" applyProtection="1">
      <alignment horizontal="center" wrapText="1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2" fontId="4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</xf>
    <xf numFmtId="49" fontId="2" fillId="2" borderId="0" xfId="0" applyNumberFormat="1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wrapText="1"/>
    </xf>
    <xf numFmtId="0" fontId="10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3" fillId="2" borderId="0" xfId="0" applyFont="1" applyFill="1" applyBorder="1" applyAlignment="1" applyProtection="1">
      <alignment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2" fontId="15" fillId="2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center" wrapText="1"/>
    </xf>
    <xf numFmtId="4" fontId="15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2" fillId="2" borderId="0" xfId="0" applyNumberFormat="1" applyFont="1" applyFill="1" applyAlignment="1" applyProtection="1">
      <alignment wrapText="1"/>
    </xf>
    <xf numFmtId="0" fontId="10" fillId="2" borderId="0" xfId="0" applyFont="1" applyFill="1" applyAlignment="1" applyProtection="1">
      <alignment vertical="center" wrapText="1"/>
    </xf>
    <xf numFmtId="0" fontId="11" fillId="2" borderId="0" xfId="0" applyFont="1" applyFill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19" fillId="3" borderId="4" xfId="0" applyFont="1" applyFill="1" applyBorder="1" applyAlignment="1" applyProtection="1">
      <alignment horizontal="center" vertical="center" wrapText="1"/>
    </xf>
    <xf numFmtId="2" fontId="19" fillId="3" borderId="4" xfId="0" applyNumberFormat="1" applyFont="1" applyFill="1" applyBorder="1" applyAlignment="1" applyProtection="1">
      <alignment horizontal="center" vertical="center" wrapText="1"/>
    </xf>
    <xf numFmtId="4" fontId="19" fillId="3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wrapText="1"/>
    </xf>
    <xf numFmtId="0" fontId="3" fillId="4" borderId="1" xfId="0" applyFont="1" applyFill="1" applyBorder="1" applyAlignment="1" applyProtection="1">
      <alignment horizontal="center" wrapText="1"/>
    </xf>
    <xf numFmtId="0" fontId="19" fillId="3" borderId="4" xfId="0" applyFont="1" applyFill="1" applyBorder="1" applyAlignment="1" applyProtection="1">
      <alignment horizontal="center" vertical="center" wrapText="1"/>
      <protection locked="0"/>
    </xf>
    <xf numFmtId="4" fontId="1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4" xfId="0" applyFont="1" applyFill="1" applyBorder="1" applyAlignment="1" applyProtection="1">
      <alignment horizontal="center" vertical="center" wrapText="1"/>
      <protection locked="0"/>
    </xf>
    <xf numFmtId="2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19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2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7" borderId="1" xfId="0" applyFont="1" applyFill="1" applyBorder="1" applyAlignment="1" applyProtection="1">
      <alignment horizontal="center" vertical="center" wrapText="1"/>
      <protection locked="0"/>
    </xf>
    <xf numFmtId="2" fontId="1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wrapText="1"/>
      <protection locked="0"/>
    </xf>
    <xf numFmtId="0" fontId="17" fillId="3" borderId="4" xfId="0" applyFont="1" applyFill="1" applyBorder="1" applyAlignment="1" applyProtection="1">
      <alignment horizontal="center" wrapText="1"/>
      <protection locked="0"/>
    </xf>
    <xf numFmtId="14" fontId="21" fillId="2" borderId="0" xfId="0" applyNumberFormat="1" applyFont="1" applyFill="1" applyProtection="1"/>
    <xf numFmtId="0" fontId="0" fillId="2" borderId="0" xfId="0" applyFill="1" applyAlignment="1" applyProtection="1">
      <alignment horizontal="center" vertical="center" wrapText="1"/>
    </xf>
    <xf numFmtId="14" fontId="0" fillId="2" borderId="0" xfId="0" applyNumberFormat="1" applyFill="1" applyAlignment="1" applyProtection="1">
      <alignment horizontal="center" vertical="center" wrapText="1"/>
    </xf>
    <xf numFmtId="4" fontId="0" fillId="2" borderId="0" xfId="0" applyNumberFormat="1" applyFill="1" applyAlignment="1" applyProtection="1">
      <alignment horizontal="center" vertical="center" wrapText="1"/>
    </xf>
    <xf numFmtId="0" fontId="0" fillId="2" borderId="0" xfId="0" applyFill="1" applyProtection="1"/>
    <xf numFmtId="0" fontId="0" fillId="0" borderId="0" xfId="0" applyFill="1" applyAlignment="1" applyProtection="1">
      <alignment horizontal="center" vertical="center" wrapText="1"/>
    </xf>
    <xf numFmtId="14" fontId="24" fillId="2" borderId="0" xfId="0" applyNumberFormat="1" applyFont="1" applyFill="1" applyProtection="1"/>
    <xf numFmtId="14" fontId="24" fillId="2" borderId="0" xfId="0" applyNumberFormat="1" applyFont="1" applyFill="1" applyAlignment="1" applyProtection="1">
      <alignment horizontal="center" vertical="center" wrapText="1"/>
    </xf>
    <xf numFmtId="14" fontId="26" fillId="2" borderId="0" xfId="0" applyNumberFormat="1" applyFont="1" applyFill="1" applyAlignment="1" applyProtection="1">
      <alignment vertical="center" wrapText="1"/>
    </xf>
    <xf numFmtId="4" fontId="26" fillId="2" borderId="0" xfId="0" applyNumberFormat="1" applyFont="1" applyFill="1" applyAlignment="1" applyProtection="1">
      <alignment vertical="center" wrapText="1"/>
    </xf>
    <xf numFmtId="0" fontId="26" fillId="2" borderId="0" xfId="0" applyFont="1" applyFill="1" applyAlignment="1" applyProtection="1">
      <alignment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14" fontId="23" fillId="2" borderId="1" xfId="0" applyNumberFormat="1" applyFont="1" applyFill="1" applyBorder="1" applyAlignment="1" applyProtection="1">
      <alignment horizontal="center" vertical="center" wrapText="1"/>
    </xf>
    <xf numFmtId="4" fontId="23" fillId="2" borderId="1" xfId="0" applyNumberFormat="1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vertical="center" textRotation="90" wrapText="1"/>
    </xf>
    <xf numFmtId="14" fontId="28" fillId="0" borderId="1" xfId="0" applyNumberFormat="1" applyFont="1" applyFill="1" applyBorder="1" applyAlignment="1" applyProtection="1">
      <alignment vertical="center" textRotation="90"/>
    </xf>
    <xf numFmtId="14" fontId="28" fillId="2" borderId="1" xfId="0" applyNumberFormat="1" applyFont="1" applyFill="1" applyBorder="1" applyAlignment="1" applyProtection="1">
      <alignment vertical="center" textRotation="90"/>
    </xf>
    <xf numFmtId="43" fontId="0" fillId="2" borderId="0" xfId="2" applyFont="1" applyFill="1" applyAlignment="1" applyProtection="1">
      <alignment horizontal="center" vertical="center" wrapText="1"/>
    </xf>
    <xf numFmtId="14" fontId="20" fillId="8" borderId="1" xfId="2" applyNumberFormat="1" applyFont="1" applyFill="1" applyBorder="1" applyAlignment="1" applyProtection="1">
      <alignment horizontal="center" vertical="center" wrapText="1"/>
    </xf>
    <xf numFmtId="4" fontId="20" fillId="8" borderId="1" xfId="2" applyNumberFormat="1" applyFont="1" applyFill="1" applyBorder="1" applyAlignment="1" applyProtection="1">
      <alignment horizontal="center" vertical="center" wrapText="1"/>
    </xf>
    <xf numFmtId="43" fontId="27" fillId="2" borderId="1" xfId="2" applyFont="1" applyFill="1" applyBorder="1" applyAlignment="1" applyProtection="1">
      <alignment horizontal="center" vertical="center" textRotation="90" wrapText="1"/>
    </xf>
    <xf numFmtId="43" fontId="28" fillId="2" borderId="1" xfId="2" applyFont="1" applyFill="1" applyBorder="1" applyAlignment="1" applyProtection="1">
      <alignment horizontal="center" vertical="center" textRotation="90"/>
    </xf>
    <xf numFmtId="0" fontId="21" fillId="2" borderId="0" xfId="0" applyFont="1" applyFill="1" applyAlignment="1" applyProtection="1">
      <alignment horizontal="center" vertical="center" wrapText="1"/>
    </xf>
    <xf numFmtId="4" fontId="0" fillId="2" borderId="1" xfId="0" applyNumberFormat="1" applyFill="1" applyBorder="1" applyAlignment="1" applyProtection="1">
      <alignment horizontal="center" vertical="center"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indent="1"/>
    </xf>
    <xf numFmtId="0" fontId="23" fillId="2" borderId="0" xfId="0" applyFont="1" applyFill="1" applyProtection="1"/>
    <xf numFmtId="0" fontId="23" fillId="4" borderId="4" xfId="0" applyFont="1" applyFill="1" applyBorder="1" applyAlignment="1" applyProtection="1">
      <alignment horizontal="center" vertical="center" wrapText="1"/>
    </xf>
    <xf numFmtId="0" fontId="23" fillId="4" borderId="12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32" fillId="0" borderId="0" xfId="5" applyFont="1"/>
    <xf numFmtId="0" fontId="32" fillId="0" borderId="0" xfId="5" applyFont="1" applyFill="1"/>
    <xf numFmtId="0" fontId="34" fillId="0" borderId="0" xfId="5" applyFont="1"/>
    <xf numFmtId="0" fontId="34" fillId="0" borderId="16" xfId="5" applyFont="1" applyFill="1" applyBorder="1" applyAlignment="1">
      <alignment wrapText="1"/>
    </xf>
    <xf numFmtId="0" fontId="35" fillId="9" borderId="3" xfId="5" applyFont="1" applyFill="1" applyBorder="1" applyAlignment="1">
      <alignment vertical="center" wrapText="1"/>
    </xf>
    <xf numFmtId="164" fontId="35" fillId="9" borderId="2" xfId="5" applyNumberFormat="1" applyFont="1" applyFill="1" applyBorder="1" applyAlignment="1">
      <alignment horizontal="right" vertical="center" wrapText="1"/>
    </xf>
    <xf numFmtId="0" fontId="36" fillId="0" borderId="0" xfId="3" applyFont="1" applyFill="1" applyBorder="1" applyAlignment="1">
      <alignment horizontal="left" wrapText="1" indent="1"/>
    </xf>
    <xf numFmtId="0" fontId="37" fillId="0" borderId="17" xfId="5" applyFont="1" applyFill="1" applyBorder="1" applyAlignment="1">
      <alignment vertical="center" wrapText="1"/>
    </xf>
    <xf numFmtId="164" fontId="37" fillId="0" borderId="18" xfId="6" applyNumberFormat="1" applyFont="1" applyFill="1" applyBorder="1" applyAlignment="1">
      <alignment horizontal="right" vertical="center" wrapText="1"/>
    </xf>
    <xf numFmtId="0" fontId="33" fillId="9" borderId="3" xfId="4" applyFont="1" applyFill="1" applyBorder="1" applyAlignment="1">
      <alignment vertical="center" wrapText="1"/>
    </xf>
    <xf numFmtId="164" fontId="33" fillId="9" borderId="2" xfId="4" applyNumberFormat="1" applyFont="1" applyFill="1" applyBorder="1" applyAlignment="1">
      <alignment horizontal="right" vertical="center" wrapText="1"/>
    </xf>
    <xf numFmtId="0" fontId="34" fillId="0" borderId="19" xfId="5" applyFont="1" applyFill="1" applyBorder="1" applyAlignment="1">
      <alignment wrapText="1"/>
    </xf>
    <xf numFmtId="0" fontId="34" fillId="0" borderId="20" xfId="5" applyFont="1" applyFill="1" applyBorder="1" applyAlignment="1">
      <alignment wrapText="1"/>
    </xf>
    <xf numFmtId="0" fontId="32" fillId="0" borderId="21" xfId="5" applyFont="1" applyFill="1" applyBorder="1" applyAlignment="1">
      <alignment horizontal="left" vertical="top" wrapText="1" indent="1"/>
    </xf>
    <xf numFmtId="0" fontId="2" fillId="2" borderId="0" xfId="0" applyFont="1" applyFill="1" applyAlignment="1" applyProtection="1">
      <alignment horizontal="center" vertical="top" wrapText="1"/>
    </xf>
    <xf numFmtId="0" fontId="38" fillId="2" borderId="0" xfId="0" applyFont="1" applyFill="1" applyAlignment="1" applyProtection="1">
      <alignment wrapText="1"/>
    </xf>
    <xf numFmtId="49" fontId="2" fillId="2" borderId="0" xfId="0" applyNumberFormat="1" applyFont="1" applyFill="1" applyAlignment="1" applyProtection="1">
      <alignment vertical="center" wrapText="1"/>
    </xf>
    <xf numFmtId="0" fontId="16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horizontal="left" vertical="center" indent="1"/>
    </xf>
    <xf numFmtId="2" fontId="2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164" fontId="2" fillId="2" borderId="0" xfId="0" applyNumberFormat="1" applyFont="1" applyFill="1" applyAlignment="1" applyProtection="1">
      <alignment vertical="center"/>
    </xf>
    <xf numFmtId="4" fontId="2" fillId="2" borderId="0" xfId="0" applyNumberFormat="1" applyFont="1" applyFill="1" applyAlignment="1" applyProtection="1">
      <alignment vertical="center"/>
    </xf>
    <xf numFmtId="0" fontId="23" fillId="2" borderId="0" xfId="0" applyFont="1" applyFill="1" applyAlignment="1" applyProtection="1">
      <alignment vertical="center"/>
    </xf>
    <xf numFmtId="0" fontId="23" fillId="4" borderId="1" xfId="0" applyFont="1" applyFill="1" applyBorder="1" applyAlignment="1" applyProtection="1">
      <alignment horizontal="center" vertical="center" wrapText="1"/>
    </xf>
    <xf numFmtId="2" fontId="23" fillId="4" borderId="1" xfId="0" applyNumberFormat="1" applyFont="1" applyFill="1" applyBorder="1" applyAlignment="1" applyProtection="1">
      <alignment horizontal="center" vertical="center" wrapText="1"/>
    </xf>
    <xf numFmtId="164" fontId="23" fillId="4" borderId="1" xfId="0" applyNumberFormat="1" applyFont="1" applyFill="1" applyBorder="1" applyAlignment="1" applyProtection="1">
      <alignment horizontal="center" vertical="center" wrapText="1"/>
    </xf>
    <xf numFmtId="4" fontId="23" fillId="4" borderId="1" xfId="0" applyNumberFormat="1" applyFont="1" applyFill="1" applyBorder="1" applyAlignment="1" applyProtection="1">
      <alignment horizontal="center" vertical="center" wrapText="1"/>
    </xf>
    <xf numFmtId="0" fontId="23" fillId="2" borderId="0" xfId="0" applyFont="1" applyFill="1" applyAlignment="1" applyProtection="1">
      <alignment horizontal="center" vertical="center"/>
    </xf>
    <xf numFmtId="164" fontId="39" fillId="4" borderId="1" xfId="0" applyNumberFormat="1" applyFont="1" applyFill="1" applyBorder="1" applyAlignment="1" applyProtection="1">
      <alignment horizontal="center" vertical="center" wrapText="1"/>
    </xf>
    <xf numFmtId="164" fontId="2" fillId="2" borderId="0" xfId="0" applyNumberFormat="1" applyFont="1" applyFill="1" applyAlignment="1" applyProtection="1">
      <alignment horizontal="center" vertical="center"/>
    </xf>
    <xf numFmtId="14" fontId="2" fillId="2" borderId="0" xfId="0" applyNumberFormat="1" applyFont="1" applyFill="1" applyProtection="1"/>
    <xf numFmtId="164" fontId="23" fillId="4" borderId="4" xfId="0" applyNumberFormat="1" applyFont="1" applyFill="1" applyBorder="1" applyAlignment="1" applyProtection="1">
      <alignment horizontal="center" vertical="center" wrapText="1"/>
    </xf>
    <xf numFmtId="164" fontId="2" fillId="2" borderId="0" xfId="0" applyNumberFormat="1" applyFont="1" applyFill="1" applyAlignment="1" applyProtection="1">
      <alignment vertical="center" wrapText="1"/>
    </xf>
    <xf numFmtId="164" fontId="5" fillId="2" borderId="0" xfId="0" applyNumberFormat="1" applyFont="1" applyFill="1" applyBorder="1" applyAlignment="1" applyProtection="1">
      <alignment horizontal="center" vertical="center" wrapText="1"/>
    </xf>
    <xf numFmtId="164" fontId="23" fillId="4" borderId="24" xfId="0" applyNumberFormat="1" applyFont="1" applyFill="1" applyBorder="1" applyAlignment="1" applyProtection="1">
      <alignment horizontal="center" vertical="center" wrapText="1"/>
    </xf>
    <xf numFmtId="14" fontId="23" fillId="4" borderId="4" xfId="0" applyNumberFormat="1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Alignment="1" applyProtection="1">
      <alignment horizontal="center" vertical="center" wrapText="1"/>
      <protection locked="0"/>
    </xf>
    <xf numFmtId="14" fontId="0" fillId="5" borderId="1" xfId="0" applyNumberFormat="1" applyFill="1" applyBorder="1" applyAlignment="1" applyProtection="1">
      <alignment horizontal="left" vertical="center" wrapText="1" indent="1"/>
      <protection locked="0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5" borderId="1" xfId="0" applyFont="1" applyFill="1" applyBorder="1" applyAlignment="1" applyProtection="1">
      <alignment horizontal="center" vertical="center" wrapText="1"/>
      <protection locked="0"/>
    </xf>
    <xf numFmtId="49" fontId="0" fillId="5" borderId="1" xfId="0" applyNumberFormat="1" applyFont="1" applyFill="1" applyBorder="1" applyAlignment="1" applyProtection="1">
      <alignment horizontal="left" vertical="center" wrapText="1" indent="1"/>
      <protection locked="0"/>
    </xf>
    <xf numFmtId="14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3" xfId="0" applyFont="1" applyFill="1" applyBorder="1" applyAlignment="1" applyProtection="1">
      <alignment horizontal="center" vertical="center" wrapText="1"/>
      <protection locked="0"/>
    </xf>
    <xf numFmtId="0" fontId="23" fillId="5" borderId="15" xfId="0" applyFont="1" applyFill="1" applyBorder="1" applyAlignment="1" applyProtection="1">
      <alignment horizontal="center" vertical="center" wrapText="1"/>
      <protection locked="0"/>
    </xf>
    <xf numFmtId="49" fontId="0" fillId="5" borderId="15" xfId="0" applyNumberFormat="1" applyFont="1" applyFill="1" applyBorder="1" applyAlignment="1" applyProtection="1">
      <alignment horizontal="left" vertical="center" wrapText="1" indent="1"/>
      <protection locked="0"/>
    </xf>
    <xf numFmtId="14" fontId="0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8" xfId="0" applyFont="1" applyFill="1" applyBorder="1" applyAlignment="1" applyProtection="1">
      <alignment horizontal="center" vertical="center" wrapText="1"/>
      <protection locked="0"/>
    </xf>
    <xf numFmtId="49" fontId="0" fillId="5" borderId="2" xfId="0" applyNumberFormat="1" applyFont="1" applyFill="1" applyBorder="1" applyAlignment="1" applyProtection="1">
      <alignment horizontal="left" vertical="center" wrapText="1" indent="1"/>
      <protection locked="0"/>
    </xf>
    <xf numFmtId="14" fontId="0" fillId="5" borderId="3" xfId="0" applyNumberFormat="1" applyFont="1" applyFill="1" applyBorder="1" applyAlignment="1" applyProtection="1">
      <alignment horizontal="center" vertical="center" wrapText="1"/>
      <protection locked="0"/>
    </xf>
    <xf numFmtId="164" fontId="0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1" xfId="7" applyNumberFormat="1" applyFont="1" applyFill="1" applyBorder="1" applyAlignment="1" applyProtection="1">
      <alignment horizontal="center" vertical="center" wrapText="1"/>
      <protection locked="0"/>
    </xf>
    <xf numFmtId="0" fontId="41" fillId="2" borderId="0" xfId="0" applyFont="1" applyFill="1" applyAlignment="1" applyProtection="1">
      <alignment horizontal="center" vertical="center" wrapText="1"/>
    </xf>
    <xf numFmtId="9" fontId="0" fillId="5" borderId="1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14" fontId="0" fillId="0" borderId="0" xfId="0" applyNumberFormat="1" applyProtection="1"/>
    <xf numFmtId="0" fontId="23" fillId="10" borderId="1" xfId="0" applyFont="1" applyFill="1" applyBorder="1" applyAlignment="1" applyProtection="1">
      <alignment horizontal="center" vertical="center" wrapText="1"/>
    </xf>
    <xf numFmtId="0" fontId="23" fillId="10" borderId="15" xfId="0" applyFont="1" applyFill="1" applyBorder="1" applyAlignment="1" applyProtection="1">
      <alignment horizontal="center" vertical="center" wrapText="1"/>
    </xf>
    <xf numFmtId="166" fontId="20" fillId="11" borderId="1" xfId="0" applyNumberFormat="1" applyFont="1" applyFill="1" applyBorder="1" applyAlignment="1" applyProtection="1">
      <alignment horizontal="center" vertical="center" wrapText="1"/>
    </xf>
    <xf numFmtId="164" fontId="20" fillId="11" borderId="1" xfId="0" applyNumberFormat="1" applyFont="1" applyFill="1" applyBorder="1" applyAlignment="1" applyProtection="1">
      <alignment horizontal="center" vertical="center" wrapText="1"/>
    </xf>
    <xf numFmtId="165" fontId="20" fillId="11" borderId="1" xfId="0" applyNumberFormat="1" applyFont="1" applyFill="1" applyBorder="1" applyAlignment="1" applyProtection="1">
      <alignment horizontal="center" vertical="center" wrapText="1"/>
    </xf>
    <xf numFmtId="0" fontId="20" fillId="12" borderId="1" xfId="0" applyFont="1" applyFill="1" applyBorder="1" applyAlignment="1" applyProtection="1">
      <alignment horizontal="center" vertical="center" wrapText="1"/>
    </xf>
    <xf numFmtId="0" fontId="20" fillId="12" borderId="15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wrapText="1"/>
    </xf>
    <xf numFmtId="0" fontId="0" fillId="5" borderId="1" xfId="0" applyFill="1" applyBorder="1" applyAlignment="1" applyProtection="1">
      <alignment horizontal="center" vertical="center"/>
    </xf>
    <xf numFmtId="166" fontId="0" fillId="2" borderId="1" xfId="2" applyNumberFormat="1" applyFont="1" applyFill="1" applyBorder="1" applyAlignment="1" applyProtection="1">
      <alignment horizontal="center" vertical="center"/>
    </xf>
    <xf numFmtId="164" fontId="0" fillId="2" borderId="1" xfId="2" applyNumberFormat="1" applyFont="1" applyFill="1" applyBorder="1" applyAlignment="1" applyProtection="1">
      <alignment horizontal="center" vertical="center"/>
    </xf>
    <xf numFmtId="165" fontId="0" fillId="2" borderId="1" xfId="2" applyNumberFormat="1" applyFont="1" applyFill="1" applyBorder="1" applyAlignment="1" applyProtection="1">
      <alignment horizontal="center" vertical="center"/>
    </xf>
    <xf numFmtId="43" fontId="0" fillId="2" borderId="3" xfId="2" applyNumberFormat="1" applyFont="1" applyFill="1" applyBorder="1" applyAlignment="1" applyProtection="1">
      <alignment horizontal="center" vertical="center"/>
    </xf>
    <xf numFmtId="2" fontId="0" fillId="2" borderId="22" xfId="0" applyNumberFormat="1" applyFill="1" applyBorder="1" applyAlignment="1" applyProtection="1">
      <alignment horizontal="center" vertical="center"/>
    </xf>
    <xf numFmtId="2" fontId="0" fillId="2" borderId="23" xfId="0" applyNumberFormat="1" applyFill="1" applyBorder="1" applyAlignment="1" applyProtection="1">
      <alignment horizontal="center" vertical="center"/>
    </xf>
    <xf numFmtId="43" fontId="0" fillId="2" borderId="1" xfId="2" applyNumberFormat="1" applyFont="1" applyFill="1" applyBorder="1" applyAlignment="1" applyProtection="1">
      <alignment horizontal="center" vertical="center"/>
    </xf>
    <xf numFmtId="164" fontId="0" fillId="2" borderId="0" xfId="0" applyNumberFormat="1" applyFill="1" applyProtection="1"/>
    <xf numFmtId="164" fontId="0" fillId="5" borderId="1" xfId="0" applyNumberFormat="1" applyFill="1" applyBorder="1" applyAlignment="1" applyProtection="1">
      <alignment horizontal="center" vertical="center"/>
    </xf>
    <xf numFmtId="166" fontId="0" fillId="2" borderId="1" xfId="0" applyNumberFormat="1" applyFill="1" applyBorder="1" applyProtection="1"/>
    <xf numFmtId="164" fontId="0" fillId="2" borderId="1" xfId="0" applyNumberFormat="1" applyFill="1" applyBorder="1" applyProtection="1"/>
    <xf numFmtId="165" fontId="0" fillId="2" borderId="1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166" fontId="0" fillId="0" borderId="0" xfId="0" applyNumberFormat="1" applyFill="1" applyBorder="1" applyProtection="1"/>
    <xf numFmtId="164" fontId="0" fillId="0" borderId="0" xfId="0" applyNumberFormat="1" applyFill="1" applyBorder="1" applyProtection="1"/>
    <xf numFmtId="165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Protection="1"/>
    <xf numFmtId="164" fontId="0" fillId="0" borderId="1" xfId="7" applyNumberFormat="1" applyFont="1" applyFill="1" applyBorder="1" applyAlignment="1" applyProtection="1">
      <alignment horizontal="center" vertical="center" wrapText="1"/>
    </xf>
    <xf numFmtId="164" fontId="40" fillId="0" borderId="1" xfId="7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Alignment="1" applyProtection="1">
      <alignment horizontal="center" vertical="center"/>
    </xf>
    <xf numFmtId="164" fontId="0" fillId="0" borderId="1" xfId="0" applyNumberFormat="1" applyFont="1" applyFill="1" applyBorder="1" applyAlignment="1" applyProtection="1">
      <alignment horizontal="center" vertical="center" wrapText="1"/>
    </xf>
    <xf numFmtId="14" fontId="23" fillId="4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49" fontId="0" fillId="5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 applyProtection="1">
      <alignment horizontal="center" vertical="center" wrapText="1"/>
      <protection locked="0"/>
    </xf>
    <xf numFmtId="4" fontId="0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vertical="center" wrapText="1"/>
    </xf>
    <xf numFmtId="49" fontId="23" fillId="4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Alignment="1" applyProtection="1">
      <alignment vertical="center" wrapText="1"/>
    </xf>
    <xf numFmtId="0" fontId="0" fillId="5" borderId="1" xfId="0" applyFont="1" applyFill="1" applyBorder="1" applyAlignment="1" applyProtection="1">
      <alignment horizontal="left" vertical="center" wrapText="1"/>
      <protection locked="0"/>
    </xf>
    <xf numFmtId="10" fontId="0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  <protection locked="0"/>
    </xf>
    <xf numFmtId="164" fontId="0" fillId="5" borderId="1" xfId="0" applyNumberFormat="1" applyFont="1" applyFill="1" applyBorder="1" applyAlignment="1" applyProtection="1">
      <alignment horizontal="center" vertical="center"/>
      <protection locked="0"/>
    </xf>
    <xf numFmtId="164" fontId="23" fillId="4" borderId="15" xfId="0" applyNumberFormat="1" applyFont="1" applyFill="1" applyBorder="1" applyAlignment="1" applyProtection="1">
      <alignment horizontal="center" vertical="center" wrapText="1"/>
    </xf>
    <xf numFmtId="164" fontId="0" fillId="5" borderId="1" xfId="2" applyNumberFormat="1" applyFont="1" applyFill="1" applyBorder="1" applyAlignment="1" applyProtection="1">
      <alignment horizontal="center" vertical="center" wrapText="1"/>
      <protection locked="0"/>
    </xf>
    <xf numFmtId="164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 applyBorder="1" applyAlignment="1" applyProtection="1">
      <alignment horizontal="center" vertical="center" wrapText="1"/>
    </xf>
    <xf numFmtId="164" fontId="0" fillId="2" borderId="0" xfId="0" applyNumberFormat="1" applyFont="1" applyFill="1" applyBorder="1" applyAlignment="1" applyProtection="1">
      <alignment horizontal="center" vertical="center" wrapText="1"/>
    </xf>
    <xf numFmtId="164" fontId="23" fillId="4" borderId="29" xfId="0" applyNumberFormat="1" applyFont="1" applyFill="1" applyBorder="1" applyAlignment="1" applyProtection="1">
      <alignment horizontal="center" vertical="center" wrapText="1"/>
    </xf>
    <xf numFmtId="0" fontId="23" fillId="4" borderId="3" xfId="0" applyFont="1" applyFill="1" applyBorder="1" applyAlignment="1" applyProtection="1">
      <alignment horizontal="center" vertical="center" wrapText="1"/>
    </xf>
    <xf numFmtId="0" fontId="23" fillId="4" borderId="28" xfId="0" applyFont="1" applyFill="1" applyBorder="1" applyAlignment="1" applyProtection="1">
      <alignment horizontal="center" vertical="center" wrapText="1"/>
    </xf>
    <xf numFmtId="0" fontId="23" fillId="5" borderId="12" xfId="0" applyFont="1" applyFill="1" applyBorder="1" applyAlignment="1" applyProtection="1">
      <alignment horizontal="center" vertical="center" wrapText="1"/>
      <protection locked="0"/>
    </xf>
    <xf numFmtId="0" fontId="0" fillId="5" borderId="30" xfId="0" applyFont="1" applyFill="1" applyBorder="1" applyAlignment="1" applyProtection="1">
      <alignment horizontal="center" vertical="center" wrapText="1"/>
      <protection locked="0"/>
    </xf>
    <xf numFmtId="2" fontId="0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0" fillId="5" borderId="3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4" xfId="0" applyFont="1" applyFill="1" applyBorder="1" applyAlignment="1" applyProtection="1">
      <alignment horizontal="center" vertical="center" wrapText="1"/>
      <protection locked="0"/>
    </xf>
    <xf numFmtId="0" fontId="0" fillId="5" borderId="32" xfId="0" applyFont="1" applyFill="1" applyBorder="1" applyAlignment="1" applyProtection="1">
      <alignment horizontal="center" vertical="center" wrapText="1"/>
      <protection locked="0"/>
    </xf>
    <xf numFmtId="0" fontId="0" fillId="5" borderId="33" xfId="0" applyFont="1" applyFill="1" applyBorder="1" applyAlignment="1" applyProtection="1">
      <alignment horizontal="left" vertical="center" wrapText="1"/>
      <protection locked="0"/>
    </xf>
    <xf numFmtId="2" fontId="0" fillId="5" borderId="34" xfId="0" applyNumberFormat="1" applyFont="1" applyFill="1" applyBorder="1" applyAlignment="1" applyProtection="1">
      <alignment horizontal="center" vertical="center" wrapText="1"/>
      <protection locked="0"/>
    </xf>
    <xf numFmtId="164" fontId="0" fillId="5" borderId="35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34" xfId="0" applyFont="1" applyFill="1" applyBorder="1" applyAlignment="1" applyProtection="1">
      <alignment horizontal="center" vertical="center" wrapText="1"/>
      <protection locked="0"/>
    </xf>
    <xf numFmtId="164" fontId="39" fillId="4" borderId="12" xfId="0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left" vertical="center" wrapText="1"/>
    </xf>
    <xf numFmtId="0" fontId="9" fillId="4" borderId="3" xfId="0" applyFont="1" applyFill="1" applyBorder="1" applyAlignment="1" applyProtection="1">
      <alignment horizontal="left" vertical="center" wrapText="1"/>
    </xf>
    <xf numFmtId="49" fontId="9" fillId="5" borderId="8" xfId="0" applyNumberFormat="1" applyFont="1" applyFill="1" applyBorder="1" applyAlignment="1" applyProtection="1">
      <alignment horizontal="left" vertical="top" wrapText="1"/>
      <protection locked="0"/>
    </xf>
    <xf numFmtId="49" fontId="9" fillId="5" borderId="7" xfId="0" applyNumberFormat="1" applyFont="1" applyFill="1" applyBorder="1" applyAlignment="1" applyProtection="1">
      <alignment horizontal="left" vertical="top" wrapText="1"/>
      <protection locked="0"/>
    </xf>
    <xf numFmtId="49" fontId="9" fillId="5" borderId="9" xfId="0" applyNumberFormat="1" applyFont="1" applyFill="1" applyBorder="1" applyAlignment="1" applyProtection="1">
      <alignment horizontal="left" vertical="top" wrapText="1"/>
      <protection locked="0"/>
    </xf>
    <xf numFmtId="49" fontId="9" fillId="5" borderId="10" xfId="0" applyNumberFormat="1" applyFont="1" applyFill="1" applyBorder="1" applyAlignment="1" applyProtection="1">
      <alignment horizontal="left" vertical="top" wrapText="1"/>
      <protection locked="0"/>
    </xf>
    <xf numFmtId="49" fontId="9" fillId="5" borderId="0" xfId="0" applyNumberFormat="1" applyFont="1" applyFill="1" applyBorder="1" applyAlignment="1" applyProtection="1">
      <alignment horizontal="left" vertical="top" wrapText="1"/>
      <protection locked="0"/>
    </xf>
    <xf numFmtId="49" fontId="9" fillId="5" borderId="11" xfId="0" applyNumberFormat="1" applyFont="1" applyFill="1" applyBorder="1" applyAlignment="1" applyProtection="1">
      <alignment horizontal="left" vertical="top" wrapText="1"/>
      <protection locked="0"/>
    </xf>
    <xf numFmtId="49" fontId="9" fillId="5" borderId="12" xfId="0" applyNumberFormat="1" applyFont="1" applyFill="1" applyBorder="1" applyAlignment="1" applyProtection="1">
      <alignment horizontal="left" vertical="top" wrapText="1"/>
      <protection locked="0"/>
    </xf>
    <xf numFmtId="49" fontId="9" fillId="5" borderId="13" xfId="0" applyNumberFormat="1" applyFont="1" applyFill="1" applyBorder="1" applyAlignment="1" applyProtection="1">
      <alignment horizontal="left" vertical="top" wrapText="1"/>
      <protection locked="0"/>
    </xf>
    <xf numFmtId="49" fontId="9" fillId="5" borderId="14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center" vertical="center" wrapText="1"/>
    </xf>
    <xf numFmtId="49" fontId="9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4" borderId="3" xfId="0" applyFont="1" applyFill="1" applyBorder="1" applyAlignment="1" applyProtection="1">
      <alignment horizontal="left" vertical="center" wrapText="1"/>
    </xf>
    <xf numFmtId="0" fontId="11" fillId="4" borderId="2" xfId="0" applyFont="1" applyFill="1" applyBorder="1" applyAlignment="1" applyProtection="1">
      <alignment horizontal="left" vertical="center" wrapText="1"/>
    </xf>
    <xf numFmtId="164" fontId="8" fillId="5" borderId="1" xfId="0" applyNumberFormat="1" applyFont="1" applyFill="1" applyBorder="1" applyAlignment="1" applyProtection="1">
      <alignment horizontal="left" vertical="center" wrapText="1"/>
      <protection locked="0"/>
    </xf>
    <xf numFmtId="0" fontId="25" fillId="4" borderId="3" xfId="0" applyFont="1" applyFill="1" applyBorder="1" applyAlignment="1" applyProtection="1">
      <alignment horizontal="center" vertical="center" wrapText="1"/>
    </xf>
    <xf numFmtId="0" fontId="25" fillId="4" borderId="5" xfId="0" applyFont="1" applyFill="1" applyBorder="1" applyAlignment="1" applyProtection="1">
      <alignment horizontal="center" vertical="center" wrapText="1"/>
    </xf>
    <xf numFmtId="0" fontId="25" fillId="4" borderId="2" xfId="0" applyFont="1" applyFill="1" applyBorder="1" applyAlignment="1" applyProtection="1">
      <alignment horizontal="center" vertical="center" wrapText="1"/>
    </xf>
    <xf numFmtId="0" fontId="25" fillId="4" borderId="1" xfId="0" applyFont="1" applyFill="1" applyBorder="1" applyAlignment="1" applyProtection="1">
      <alignment horizontal="center" vertical="center"/>
    </xf>
    <xf numFmtId="0" fontId="25" fillId="4" borderId="1" xfId="0" applyFont="1" applyFill="1" applyBorder="1" applyAlignment="1" applyProtection="1">
      <alignment horizontal="center" vertical="center" wrapText="1"/>
    </xf>
    <xf numFmtId="43" fontId="20" fillId="8" borderId="3" xfId="2" applyFont="1" applyFill="1" applyBorder="1" applyAlignment="1" applyProtection="1">
      <alignment horizontal="right" vertical="center" wrapText="1"/>
    </xf>
    <xf numFmtId="43" fontId="20" fillId="8" borderId="2" xfId="2" applyFont="1" applyFill="1" applyBorder="1" applyAlignment="1" applyProtection="1">
      <alignment horizontal="right" vertical="center" wrapText="1"/>
    </xf>
    <xf numFmtId="0" fontId="25" fillId="4" borderId="3" xfId="0" applyFont="1" applyFill="1" applyBorder="1" applyAlignment="1" applyProtection="1">
      <alignment horizontal="left" vertical="center" indent="13"/>
    </xf>
    <xf numFmtId="0" fontId="25" fillId="4" borderId="5" xfId="0" applyFont="1" applyFill="1" applyBorder="1" applyAlignment="1" applyProtection="1">
      <alignment horizontal="left" vertical="center" indent="13"/>
    </xf>
    <xf numFmtId="0" fontId="25" fillId="4" borderId="2" xfId="0" applyFont="1" applyFill="1" applyBorder="1" applyAlignment="1" applyProtection="1">
      <alignment horizontal="left" vertical="center" indent="13"/>
    </xf>
    <xf numFmtId="0" fontId="25" fillId="4" borderId="1" xfId="0" applyFont="1" applyFill="1" applyBorder="1" applyAlignment="1" applyProtection="1">
      <alignment horizontal="center"/>
    </xf>
    <xf numFmtId="0" fontId="25" fillId="4" borderId="3" xfId="0" applyFont="1" applyFill="1" applyBorder="1" applyAlignment="1" applyProtection="1">
      <alignment horizontal="center"/>
    </xf>
    <xf numFmtId="0" fontId="25" fillId="4" borderId="5" xfId="0" applyFont="1" applyFill="1" applyBorder="1" applyAlignment="1" applyProtection="1">
      <alignment horizontal="center"/>
    </xf>
    <xf numFmtId="0" fontId="25" fillId="4" borderId="2" xfId="0" applyFont="1" applyFill="1" applyBorder="1" applyAlignment="1" applyProtection="1">
      <alignment horizontal="center"/>
    </xf>
    <xf numFmtId="0" fontId="23" fillId="4" borderId="3" xfId="0" applyFont="1" applyFill="1" applyBorder="1" applyAlignment="1" applyProtection="1">
      <alignment horizontal="center" vertical="center" wrapText="1"/>
    </xf>
    <xf numFmtId="0" fontId="23" fillId="4" borderId="2" xfId="0" applyFont="1" applyFill="1" applyBorder="1" applyAlignment="1" applyProtection="1">
      <alignment horizontal="center" vertical="center" wrapText="1"/>
    </xf>
    <xf numFmtId="0" fontId="23" fillId="4" borderId="1" xfId="0" applyFont="1" applyFill="1" applyBorder="1" applyAlignment="1" applyProtection="1">
      <alignment horizontal="center" vertical="center" wrapText="1"/>
    </xf>
    <xf numFmtId="0" fontId="25" fillId="4" borderId="12" xfId="0" applyFont="1" applyFill="1" applyBorder="1" applyAlignment="1" applyProtection="1">
      <alignment horizontal="center" vertical="center"/>
    </xf>
    <xf numFmtId="0" fontId="25" fillId="4" borderId="13" xfId="0" applyFont="1" applyFill="1" applyBorder="1" applyAlignment="1" applyProtection="1">
      <alignment horizontal="center" vertical="center"/>
    </xf>
    <xf numFmtId="0" fontId="25" fillId="4" borderId="10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center" vertical="center"/>
    </xf>
    <xf numFmtId="0" fontId="23" fillId="4" borderId="25" xfId="0" applyFont="1" applyFill="1" applyBorder="1" applyAlignment="1" applyProtection="1">
      <alignment horizontal="center" vertical="center" wrapText="1"/>
    </xf>
    <xf numFmtId="0" fontId="23" fillId="4" borderId="26" xfId="0" applyFont="1" applyFill="1" applyBorder="1" applyAlignment="1" applyProtection="1">
      <alignment horizontal="center" vertical="center" wrapText="1"/>
    </xf>
    <xf numFmtId="0" fontId="23" fillId="4" borderId="27" xfId="0" applyFont="1" applyFill="1" applyBorder="1" applyAlignment="1" applyProtection="1">
      <alignment horizontal="center" vertical="center" wrapText="1"/>
    </xf>
    <xf numFmtId="0" fontId="23" fillId="4" borderId="28" xfId="0" applyFont="1" applyFill="1" applyBorder="1" applyAlignment="1" applyProtection="1">
      <alignment horizontal="center" vertical="center" wrapText="1"/>
    </xf>
    <xf numFmtId="0" fontId="25" fillId="4" borderId="10" xfId="0" applyFont="1" applyFill="1" applyBorder="1" applyAlignment="1" applyProtection="1">
      <alignment horizontal="center" vertical="center" wrapText="1"/>
    </xf>
    <xf numFmtId="0" fontId="25" fillId="4" borderId="0" xfId="0" applyFont="1" applyFill="1" applyBorder="1" applyAlignment="1" applyProtection="1">
      <alignment horizontal="center" vertical="center" wrapText="1"/>
    </xf>
    <xf numFmtId="0" fontId="23" fillId="4" borderId="29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6" fillId="4" borderId="3" xfId="0" applyFont="1" applyFill="1" applyBorder="1" applyAlignment="1" applyProtection="1">
      <alignment horizontal="center" wrapText="1"/>
    </xf>
    <xf numFmtId="0" fontId="6" fillId="4" borderId="5" xfId="0" applyFont="1" applyFill="1" applyBorder="1" applyAlignment="1" applyProtection="1">
      <alignment horizontal="center" wrapText="1"/>
    </xf>
    <xf numFmtId="0" fontId="6" fillId="4" borderId="2" xfId="0" applyFont="1" applyFill="1" applyBorder="1" applyAlignment="1" applyProtection="1">
      <alignment horizontal="center" wrapText="1"/>
    </xf>
    <xf numFmtId="0" fontId="33" fillId="4" borderId="3" xfId="0" applyFont="1" applyFill="1" applyBorder="1" applyAlignment="1" applyProtection="1">
      <alignment horizontal="center" vertical="center" wrapText="1"/>
    </xf>
    <xf numFmtId="0" fontId="33" fillId="4" borderId="5" xfId="0" applyFont="1" applyFill="1" applyBorder="1" applyAlignment="1" applyProtection="1">
      <alignment horizontal="center" vertical="center" wrapText="1"/>
    </xf>
    <xf numFmtId="0" fontId="33" fillId="4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8">
    <cellStyle name="Millares" xfId="2" builtinId="3"/>
    <cellStyle name="Moneda" xfId="7" builtinId="4"/>
    <cellStyle name="Moneda 2" xfId="6"/>
    <cellStyle name="Normal" xfId="0" builtinId="0"/>
    <cellStyle name="Normal 3" xfId="5"/>
    <cellStyle name="Porcentaje" xfId="1" builtinId="5"/>
    <cellStyle name="Texto explicativo" xfId="3" builtinId="53"/>
    <cellStyle name="Total" xfId="4" builtinId="25"/>
  </cellStyles>
  <dxfs count="51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€&quot;"/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9" tint="0.79998168889431442"/>
        </patternFill>
      </fill>
      <alignment horizontal="left" vertical="center" textRotation="0" wrapText="1" relative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9" tint="0.79998168889431442"/>
        </patternFill>
      </fill>
      <alignment horizontal="left" vertical="center" textRotation="0" wrapText="1" relative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justifyLastLine="0" shrinkToFit="0" readingOrder="0"/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#,##0.00\ &quot;€&quot;"/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9" tint="0.79998168889431442"/>
        </patternFill>
      </fill>
      <alignment horizontal="left" vertical="center" textRotation="0" wrapText="1" relative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9" tint="0.79998168889431442"/>
        </patternFill>
      </fill>
      <alignment horizontal="left" vertical="center" textRotation="0" wrapText="1" relative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vertical="center" textRotation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9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9" tint="0.79998168889431442"/>
        </patternFill>
      </fill>
      <protection locked="0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color theme="0"/>
      </font>
      <fill>
        <patternFill>
          <bgColor theme="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0070C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1" defaultTableStyle="TableStyleMedium2" defaultPivotStyle="PivotStyleLight16">
    <tableStyle name="Estilo de tabla 3" pivot="0" count="0"/>
  </tableStyles>
  <colors>
    <mruColors>
      <color rgb="FFE9EDB5"/>
      <color rgb="FFFFD6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7</xdr:row>
      <xdr:rowOff>114300</xdr:rowOff>
    </xdr:to>
    <xdr:sp macro="" textlink="">
      <xdr:nvSpPr>
        <xdr:cNvPr id="1025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6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8" name="AutoShape 2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546191</xdr:colOff>
      <xdr:row>1</xdr:row>
      <xdr:rowOff>33276</xdr:rowOff>
    </xdr:from>
    <xdr:to>
      <xdr:col>5</xdr:col>
      <xdr:colOff>272864</xdr:colOff>
      <xdr:row>5</xdr:row>
      <xdr:rowOff>149234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4567" y="212570"/>
          <a:ext cx="1304462" cy="8331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745192</xdr:colOff>
      <xdr:row>1</xdr:row>
      <xdr:rowOff>85480</xdr:rowOff>
    </xdr:from>
    <xdr:to>
      <xdr:col>8</xdr:col>
      <xdr:colOff>678517</xdr:colOff>
      <xdr:row>5</xdr:row>
      <xdr:rowOff>27501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2163" y="275980"/>
          <a:ext cx="1457325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932330</xdr:colOff>
      <xdr:row>1</xdr:row>
      <xdr:rowOff>170329</xdr:rowOff>
    </xdr:from>
    <xdr:to>
      <xdr:col>2</xdr:col>
      <xdr:colOff>188708</xdr:colOff>
      <xdr:row>5</xdr:row>
      <xdr:rowOff>61482</xdr:rowOff>
    </xdr:to>
    <xdr:pic>
      <xdr:nvPicPr>
        <xdr:cNvPr id="12" name="Imagen 11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7" t="87005" r="2606"/>
        <a:stretch/>
      </xdr:blipFill>
      <xdr:spPr bwMode="auto">
        <a:xfrm>
          <a:off x="932330" y="349623"/>
          <a:ext cx="1165860" cy="608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1898740</xdr:colOff>
      <xdr:row>0</xdr:row>
      <xdr:rowOff>141755</xdr:rowOff>
    </xdr:from>
    <xdr:to>
      <xdr:col>4</xdr:col>
      <xdr:colOff>997883</xdr:colOff>
      <xdr:row>2</xdr:row>
      <xdr:rowOff>108115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4434" y="141755"/>
          <a:ext cx="1250674" cy="8628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</xdr:colOff>
      <xdr:row>1</xdr:row>
      <xdr:rowOff>40998</xdr:rowOff>
    </xdr:from>
    <xdr:to>
      <xdr:col>5</xdr:col>
      <xdr:colOff>1466850</xdr:colOff>
      <xdr:row>2</xdr:row>
      <xdr:rowOff>40170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02923"/>
          <a:ext cx="1457325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430306</xdr:colOff>
      <xdr:row>1</xdr:row>
      <xdr:rowOff>62752</xdr:rowOff>
    </xdr:from>
    <xdr:to>
      <xdr:col>2</xdr:col>
      <xdr:colOff>787101</xdr:colOff>
      <xdr:row>1</xdr:row>
      <xdr:rowOff>671082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7" t="87005" r="2606"/>
        <a:stretch/>
      </xdr:blipFill>
      <xdr:spPr bwMode="auto">
        <a:xfrm>
          <a:off x="726141" y="259976"/>
          <a:ext cx="1165860" cy="608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odriguezm\Downloads\Copia%20de%20LineaIDI_solicitante_web_v3_0906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Datos proyecto"/>
      <sheetName val="Paq Trabajo"/>
      <sheetName val="Actividades"/>
      <sheetName val="Entregables"/>
      <sheetName val="Detalle PT"/>
      <sheetName val="Material inventariable"/>
      <sheetName val="Inv. y conoc."/>
      <sheetName val="Personal"/>
      <sheetName val="Ppto. Mat. Inv + Conoci"/>
      <sheetName val="Ppto.personal por actividad"/>
      <sheetName val="Hoja resumen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C1"/>
        </row>
        <row r="2">
          <cell r="C2" t="str">
            <v xml:space="preserve">Instrucciones: Rellenar sólo las celdas en amarillo. </v>
          </cell>
        </row>
        <row r="3">
          <cell r="C3"/>
        </row>
        <row r="4">
          <cell r="C4"/>
        </row>
        <row r="5">
          <cell r="C5"/>
          <cell r="M5"/>
        </row>
        <row r="6">
          <cell r="C6" t="str">
            <v>RESULTADO 
(NO MODIFICAR)</v>
          </cell>
          <cell r="M6" t="str">
            <v>Suma (Coste ind*horas ind)</v>
          </cell>
        </row>
        <row r="7">
          <cell r="C7"/>
          <cell r="M7">
            <v>22511.708368357988</v>
          </cell>
          <cell r="N7">
            <v>52.352810158972062</v>
          </cell>
        </row>
        <row r="8">
          <cell r="C8"/>
          <cell r="M8"/>
          <cell r="N8" t="str">
            <v>SUPERA COSTE HORARIO MEDIO CONVOCATORIA</v>
          </cell>
        </row>
        <row r="9">
          <cell r="C9"/>
          <cell r="M9"/>
        </row>
        <row r="10">
          <cell r="C10"/>
          <cell r="M10"/>
        </row>
        <row r="11">
          <cell r="C11" t="str">
            <v>Modelo de tabla. Copie filas completas y péguelas para cada actividad</v>
          </cell>
          <cell r="M11"/>
        </row>
        <row r="12">
          <cell r="C12"/>
        </row>
        <row r="13">
          <cell r="C13" t="str">
            <v>ID Actividad</v>
          </cell>
          <cell r="M13"/>
        </row>
        <row r="14">
          <cell r="C14" t="str">
            <v>Nombre (Seleccionar de la lista desplegable)</v>
          </cell>
          <cell r="M14" t="str">
            <v>Coste ind * horas ind</v>
          </cell>
        </row>
        <row r="15">
          <cell r="C15" t="str">
            <v>B3</v>
          </cell>
          <cell r="M15">
            <v>4869.5652173913049</v>
          </cell>
        </row>
        <row r="16">
          <cell r="C16" t="str">
            <v>C2</v>
          </cell>
          <cell r="M16">
            <v>14882.35294117647</v>
          </cell>
        </row>
        <row r="17">
          <cell r="C17" t="str">
            <v>A1</v>
          </cell>
          <cell r="M17">
            <v>163.63636363636363</v>
          </cell>
        </row>
        <row r="18">
          <cell r="C18" t="str">
            <v>LUIS</v>
          </cell>
          <cell r="M18">
            <v>2596.1538461538462</v>
          </cell>
        </row>
        <row r="19">
          <cell r="C19"/>
          <cell r="M19">
            <v>0</v>
          </cell>
        </row>
        <row r="20">
          <cell r="C20"/>
          <cell r="M20">
            <v>0</v>
          </cell>
        </row>
        <row r="21">
          <cell r="C21"/>
          <cell r="M21">
            <v>0</v>
          </cell>
        </row>
        <row r="22">
          <cell r="C22"/>
          <cell r="M22">
            <v>0</v>
          </cell>
        </row>
        <row r="23">
          <cell r="C23"/>
          <cell r="M23">
            <v>0</v>
          </cell>
        </row>
        <row r="24">
          <cell r="C24"/>
          <cell r="M24">
            <v>0</v>
          </cell>
        </row>
        <row r="25">
          <cell r="C25"/>
          <cell r="M25">
            <v>0</v>
          </cell>
        </row>
        <row r="26">
          <cell r="C26"/>
          <cell r="M26">
            <v>0</v>
          </cell>
        </row>
        <row r="27">
          <cell r="C27"/>
          <cell r="M27">
            <v>0</v>
          </cell>
        </row>
        <row r="28">
          <cell r="C28"/>
          <cell r="M28">
            <v>0</v>
          </cell>
        </row>
        <row r="29">
          <cell r="C29"/>
          <cell r="M29">
            <v>0</v>
          </cell>
        </row>
        <row r="30">
          <cell r="C30"/>
          <cell r="M30">
            <v>0</v>
          </cell>
        </row>
        <row r="31">
          <cell r="C31"/>
          <cell r="M31">
            <v>0</v>
          </cell>
        </row>
        <row r="32">
          <cell r="C32"/>
          <cell r="M32">
            <v>0</v>
          </cell>
        </row>
        <row r="33">
          <cell r="C33"/>
          <cell r="M33">
            <v>0</v>
          </cell>
        </row>
        <row r="34">
          <cell r="C34"/>
          <cell r="M34">
            <v>0</v>
          </cell>
        </row>
        <row r="35">
          <cell r="C35"/>
          <cell r="M35">
            <v>0</v>
          </cell>
        </row>
        <row r="36">
          <cell r="C36"/>
          <cell r="M36">
            <v>0</v>
          </cell>
        </row>
        <row r="37">
          <cell r="C37"/>
          <cell r="M37">
            <v>0</v>
          </cell>
        </row>
        <row r="38">
          <cell r="C38"/>
          <cell r="M38">
            <v>0</v>
          </cell>
        </row>
        <row r="39">
          <cell r="C39"/>
          <cell r="M39">
            <v>0</v>
          </cell>
        </row>
        <row r="40">
          <cell r="C40"/>
          <cell r="M40">
            <v>0</v>
          </cell>
        </row>
        <row r="41">
          <cell r="C41"/>
          <cell r="M41">
            <v>0</v>
          </cell>
        </row>
        <row r="42">
          <cell r="C42"/>
          <cell r="M42">
            <v>0</v>
          </cell>
        </row>
        <row r="43">
          <cell r="C43"/>
          <cell r="M43">
            <v>0</v>
          </cell>
        </row>
        <row r="44">
          <cell r="C44"/>
          <cell r="M44">
            <v>0</v>
          </cell>
        </row>
        <row r="45">
          <cell r="C45" t="str">
            <v>TOTAL PERSONAL A ACTIVIDAD</v>
          </cell>
          <cell r="M45">
            <v>22511.708368357988</v>
          </cell>
        </row>
        <row r="46">
          <cell r="C46"/>
          <cell r="M46"/>
        </row>
        <row r="47">
          <cell r="C47"/>
          <cell r="M47"/>
        </row>
        <row r="48">
          <cell r="C48"/>
          <cell r="M48"/>
        </row>
        <row r="49">
          <cell r="C49" t="str">
            <v>ID Actividad</v>
          </cell>
          <cell r="M49"/>
        </row>
        <row r="50">
          <cell r="C50" t="str">
            <v>Nombre</v>
          </cell>
          <cell r="M50" t="str">
            <v>Coste ind * horas ind</v>
          </cell>
        </row>
        <row r="51">
          <cell r="C51"/>
          <cell r="M51">
            <v>0</v>
          </cell>
        </row>
        <row r="52">
          <cell r="C52"/>
          <cell r="M52">
            <v>0</v>
          </cell>
        </row>
        <row r="53">
          <cell r="C53"/>
          <cell r="M53">
            <v>0</v>
          </cell>
        </row>
        <row r="54">
          <cell r="C54"/>
          <cell r="M54">
            <v>0</v>
          </cell>
        </row>
        <row r="55">
          <cell r="C55"/>
          <cell r="M55">
            <v>0</v>
          </cell>
        </row>
        <row r="56">
          <cell r="C56"/>
          <cell r="M56">
            <v>0</v>
          </cell>
        </row>
        <row r="57">
          <cell r="C57"/>
          <cell r="M57">
            <v>0</v>
          </cell>
        </row>
        <row r="58">
          <cell r="C58"/>
          <cell r="M58">
            <v>0</v>
          </cell>
        </row>
        <row r="59">
          <cell r="C59"/>
          <cell r="M59">
            <v>0</v>
          </cell>
        </row>
        <row r="60">
          <cell r="C60"/>
          <cell r="M60">
            <v>0</v>
          </cell>
        </row>
        <row r="61">
          <cell r="C61"/>
          <cell r="M61">
            <v>0</v>
          </cell>
        </row>
        <row r="62">
          <cell r="C62"/>
          <cell r="M62">
            <v>0</v>
          </cell>
        </row>
        <row r="63">
          <cell r="C63"/>
          <cell r="M63">
            <v>0</v>
          </cell>
        </row>
        <row r="64">
          <cell r="C64"/>
          <cell r="M64">
            <v>0</v>
          </cell>
        </row>
        <row r="65">
          <cell r="C65"/>
          <cell r="M65">
            <v>0</v>
          </cell>
        </row>
        <row r="66">
          <cell r="C66"/>
          <cell r="M66">
            <v>0</v>
          </cell>
        </row>
        <row r="67">
          <cell r="C67"/>
          <cell r="M67">
            <v>0</v>
          </cell>
        </row>
        <row r="68">
          <cell r="C68"/>
          <cell r="M68">
            <v>0</v>
          </cell>
        </row>
        <row r="69">
          <cell r="C69"/>
          <cell r="M69">
            <v>0</v>
          </cell>
        </row>
        <row r="70">
          <cell r="C70"/>
          <cell r="M70">
            <v>0</v>
          </cell>
        </row>
        <row r="71">
          <cell r="C71"/>
          <cell r="M71">
            <v>0</v>
          </cell>
        </row>
        <row r="72">
          <cell r="C72"/>
          <cell r="M72">
            <v>0</v>
          </cell>
        </row>
        <row r="73">
          <cell r="C73"/>
          <cell r="M73">
            <v>0</v>
          </cell>
        </row>
        <row r="74">
          <cell r="C74"/>
          <cell r="M74">
            <v>0</v>
          </cell>
        </row>
        <row r="75">
          <cell r="C75"/>
          <cell r="M75">
            <v>0</v>
          </cell>
        </row>
        <row r="76">
          <cell r="C76"/>
          <cell r="M76">
            <v>0</v>
          </cell>
        </row>
        <row r="77">
          <cell r="C77"/>
          <cell r="M77">
            <v>0</v>
          </cell>
        </row>
        <row r="78">
          <cell r="C78"/>
          <cell r="M78">
            <v>0</v>
          </cell>
        </row>
        <row r="79">
          <cell r="C79"/>
          <cell r="M79">
            <v>0</v>
          </cell>
        </row>
        <row r="80">
          <cell r="C80"/>
          <cell r="M80">
            <v>0</v>
          </cell>
        </row>
        <row r="81">
          <cell r="C81" t="str">
            <v>TOTAL PERSONAL A ACTIVIDAD</v>
          </cell>
          <cell r="M81">
            <v>0</v>
          </cell>
        </row>
        <row r="82">
          <cell r="M82"/>
        </row>
        <row r="85">
          <cell r="C85" t="str">
            <v>ID Actividad</v>
          </cell>
          <cell r="M85"/>
        </row>
        <row r="86">
          <cell r="C86" t="str">
            <v>Nombre</v>
          </cell>
          <cell r="M86" t="str">
            <v>Coste ind * horas ind</v>
          </cell>
        </row>
        <row r="87">
          <cell r="C87"/>
          <cell r="M87">
            <v>0</v>
          </cell>
        </row>
        <row r="88">
          <cell r="C88"/>
          <cell r="M88">
            <v>0</v>
          </cell>
        </row>
        <row r="89">
          <cell r="C89"/>
          <cell r="M89">
            <v>0</v>
          </cell>
        </row>
        <row r="90">
          <cell r="C90"/>
          <cell r="M90">
            <v>0</v>
          </cell>
        </row>
        <row r="91">
          <cell r="C91"/>
          <cell r="M91">
            <v>0</v>
          </cell>
        </row>
        <row r="92">
          <cell r="C92"/>
          <cell r="M92">
            <v>0</v>
          </cell>
        </row>
        <row r="93">
          <cell r="C93"/>
          <cell r="M93">
            <v>0</v>
          </cell>
        </row>
        <row r="94">
          <cell r="C94"/>
          <cell r="M94">
            <v>0</v>
          </cell>
        </row>
        <row r="95">
          <cell r="C95"/>
          <cell r="M95">
            <v>0</v>
          </cell>
        </row>
        <row r="96">
          <cell r="C96"/>
          <cell r="M96">
            <v>0</v>
          </cell>
        </row>
        <row r="97">
          <cell r="C97"/>
          <cell r="M97">
            <v>0</v>
          </cell>
        </row>
        <row r="98">
          <cell r="C98"/>
          <cell r="M98">
            <v>0</v>
          </cell>
        </row>
        <row r="99">
          <cell r="C99"/>
          <cell r="M99">
            <v>0</v>
          </cell>
        </row>
        <row r="100">
          <cell r="C100"/>
          <cell r="M100">
            <v>0</v>
          </cell>
        </row>
        <row r="101">
          <cell r="C101"/>
          <cell r="M101">
            <v>0</v>
          </cell>
        </row>
        <row r="102">
          <cell r="C102"/>
          <cell r="M102">
            <v>0</v>
          </cell>
        </row>
        <row r="103">
          <cell r="C103"/>
          <cell r="M103">
            <v>0</v>
          </cell>
        </row>
        <row r="104">
          <cell r="C104"/>
          <cell r="M104">
            <v>0</v>
          </cell>
        </row>
        <row r="105">
          <cell r="C105"/>
          <cell r="M105">
            <v>0</v>
          </cell>
        </row>
        <row r="106">
          <cell r="C106"/>
          <cell r="M106">
            <v>0</v>
          </cell>
        </row>
        <row r="107">
          <cell r="C107"/>
          <cell r="M107">
            <v>0</v>
          </cell>
        </row>
        <row r="108">
          <cell r="C108"/>
          <cell r="M108">
            <v>0</v>
          </cell>
        </row>
        <row r="109">
          <cell r="C109"/>
          <cell r="M109">
            <v>0</v>
          </cell>
        </row>
        <row r="110">
          <cell r="C110"/>
          <cell r="M110">
            <v>0</v>
          </cell>
        </row>
        <row r="111">
          <cell r="C111"/>
          <cell r="M111">
            <v>0</v>
          </cell>
        </row>
        <row r="112">
          <cell r="C112"/>
          <cell r="M112">
            <v>0</v>
          </cell>
        </row>
        <row r="113">
          <cell r="C113"/>
          <cell r="M113">
            <v>0</v>
          </cell>
        </row>
        <row r="114">
          <cell r="C114"/>
          <cell r="M114">
            <v>0</v>
          </cell>
        </row>
        <row r="115">
          <cell r="C115"/>
          <cell r="M115">
            <v>0</v>
          </cell>
        </row>
        <row r="116">
          <cell r="C116"/>
          <cell r="M116">
            <v>0</v>
          </cell>
        </row>
        <row r="117">
          <cell r="C117" t="str">
            <v>TOTAL PERSONAL A ACTIVIDAD</v>
          </cell>
          <cell r="M117">
            <v>0</v>
          </cell>
        </row>
        <row r="118">
          <cell r="M118"/>
        </row>
        <row r="121">
          <cell r="C121" t="str">
            <v>ID Actividad</v>
          </cell>
          <cell r="M121"/>
        </row>
        <row r="122">
          <cell r="C122" t="str">
            <v>Nombre</v>
          </cell>
          <cell r="M122" t="str">
            <v>Coste ind * horas ind</v>
          </cell>
        </row>
        <row r="123">
          <cell r="C123"/>
          <cell r="M123">
            <v>0</v>
          </cell>
        </row>
        <row r="124">
          <cell r="C124"/>
          <cell r="M124">
            <v>0</v>
          </cell>
        </row>
        <row r="125">
          <cell r="C125"/>
          <cell r="M125">
            <v>0</v>
          </cell>
        </row>
        <row r="126">
          <cell r="C126"/>
          <cell r="M126">
            <v>0</v>
          </cell>
        </row>
        <row r="127">
          <cell r="C127"/>
          <cell r="M127">
            <v>0</v>
          </cell>
        </row>
        <row r="128">
          <cell r="C128"/>
          <cell r="M128">
            <v>0</v>
          </cell>
        </row>
        <row r="129">
          <cell r="C129"/>
          <cell r="M129">
            <v>0</v>
          </cell>
        </row>
        <row r="130">
          <cell r="C130"/>
          <cell r="M130">
            <v>0</v>
          </cell>
        </row>
        <row r="131">
          <cell r="C131"/>
          <cell r="M131">
            <v>0</v>
          </cell>
        </row>
        <row r="132">
          <cell r="C132"/>
          <cell r="M132">
            <v>0</v>
          </cell>
        </row>
        <row r="133">
          <cell r="C133"/>
          <cell r="M133">
            <v>0</v>
          </cell>
        </row>
        <row r="134">
          <cell r="C134"/>
          <cell r="M134">
            <v>0</v>
          </cell>
        </row>
        <row r="135">
          <cell r="C135"/>
          <cell r="M135">
            <v>0</v>
          </cell>
        </row>
        <row r="136">
          <cell r="C136"/>
          <cell r="M136">
            <v>0</v>
          </cell>
        </row>
        <row r="137">
          <cell r="C137"/>
          <cell r="M137">
            <v>0</v>
          </cell>
        </row>
        <row r="138">
          <cell r="C138"/>
          <cell r="M138">
            <v>0</v>
          </cell>
        </row>
        <row r="139">
          <cell r="C139"/>
          <cell r="M139">
            <v>0</v>
          </cell>
        </row>
        <row r="140">
          <cell r="C140"/>
          <cell r="M140">
            <v>0</v>
          </cell>
        </row>
        <row r="141">
          <cell r="C141"/>
          <cell r="M141">
            <v>0</v>
          </cell>
        </row>
        <row r="142">
          <cell r="C142"/>
          <cell r="M142">
            <v>0</v>
          </cell>
        </row>
        <row r="143">
          <cell r="C143"/>
          <cell r="M143">
            <v>0</v>
          </cell>
        </row>
        <row r="144">
          <cell r="C144"/>
          <cell r="M144">
            <v>0</v>
          </cell>
        </row>
        <row r="145">
          <cell r="C145"/>
          <cell r="M145">
            <v>0</v>
          </cell>
        </row>
        <row r="146">
          <cell r="C146"/>
          <cell r="M146">
            <v>0</v>
          </cell>
        </row>
        <row r="147">
          <cell r="C147"/>
          <cell r="M147">
            <v>0</v>
          </cell>
        </row>
        <row r="148">
          <cell r="C148"/>
          <cell r="M148">
            <v>0</v>
          </cell>
        </row>
        <row r="149">
          <cell r="C149"/>
          <cell r="M149">
            <v>0</v>
          </cell>
        </row>
        <row r="150">
          <cell r="C150"/>
          <cell r="M150">
            <v>0</v>
          </cell>
        </row>
        <row r="151">
          <cell r="C151"/>
          <cell r="M151">
            <v>0</v>
          </cell>
        </row>
        <row r="152">
          <cell r="C152"/>
          <cell r="M152">
            <v>0</v>
          </cell>
        </row>
        <row r="153">
          <cell r="C153" t="str">
            <v>TOTAL PERSONAL A ACTIVIDAD</v>
          </cell>
          <cell r="M153">
            <v>0</v>
          </cell>
        </row>
        <row r="154">
          <cell r="M154"/>
        </row>
        <row r="157">
          <cell r="C157" t="str">
            <v>ID Actividad</v>
          </cell>
          <cell r="M157"/>
        </row>
        <row r="158">
          <cell r="C158" t="str">
            <v>Nombre</v>
          </cell>
          <cell r="M158" t="str">
            <v>Coste ind * horas ind</v>
          </cell>
        </row>
        <row r="159">
          <cell r="C159"/>
          <cell r="M159">
            <v>0</v>
          </cell>
        </row>
        <row r="160">
          <cell r="C160"/>
          <cell r="M160">
            <v>0</v>
          </cell>
        </row>
        <row r="161">
          <cell r="C161"/>
          <cell r="M161">
            <v>0</v>
          </cell>
        </row>
        <row r="162">
          <cell r="C162"/>
          <cell r="M162">
            <v>0</v>
          </cell>
        </row>
        <row r="163">
          <cell r="C163"/>
          <cell r="M163">
            <v>0</v>
          </cell>
        </row>
        <row r="164">
          <cell r="C164"/>
          <cell r="M164">
            <v>0</v>
          </cell>
        </row>
        <row r="165">
          <cell r="C165"/>
          <cell r="M165">
            <v>0</v>
          </cell>
        </row>
        <row r="166">
          <cell r="C166"/>
          <cell r="M166">
            <v>0</v>
          </cell>
        </row>
        <row r="167">
          <cell r="C167"/>
          <cell r="M167">
            <v>0</v>
          </cell>
        </row>
        <row r="168">
          <cell r="C168"/>
          <cell r="M168">
            <v>0</v>
          </cell>
        </row>
        <row r="169">
          <cell r="C169"/>
          <cell r="M169">
            <v>0</v>
          </cell>
        </row>
        <row r="170">
          <cell r="C170"/>
          <cell r="M170">
            <v>0</v>
          </cell>
        </row>
        <row r="171">
          <cell r="C171"/>
          <cell r="M171">
            <v>0</v>
          </cell>
        </row>
        <row r="172">
          <cell r="C172"/>
          <cell r="M172">
            <v>0</v>
          </cell>
        </row>
        <row r="173">
          <cell r="C173"/>
          <cell r="M173">
            <v>0</v>
          </cell>
        </row>
        <row r="174">
          <cell r="C174"/>
          <cell r="M174">
            <v>0</v>
          </cell>
        </row>
        <row r="175">
          <cell r="C175"/>
          <cell r="M175">
            <v>0</v>
          </cell>
        </row>
        <row r="176">
          <cell r="C176"/>
          <cell r="M176">
            <v>0</v>
          </cell>
        </row>
        <row r="177">
          <cell r="C177"/>
          <cell r="M177">
            <v>0</v>
          </cell>
        </row>
        <row r="178">
          <cell r="C178"/>
          <cell r="M178">
            <v>0</v>
          </cell>
        </row>
        <row r="179">
          <cell r="C179"/>
          <cell r="M179">
            <v>0</v>
          </cell>
        </row>
        <row r="180">
          <cell r="C180"/>
          <cell r="M180">
            <v>0</v>
          </cell>
        </row>
        <row r="181">
          <cell r="C181"/>
          <cell r="M181">
            <v>0</v>
          </cell>
        </row>
        <row r="182">
          <cell r="C182"/>
          <cell r="M182">
            <v>0</v>
          </cell>
        </row>
        <row r="183">
          <cell r="C183"/>
          <cell r="M183">
            <v>0</v>
          </cell>
        </row>
        <row r="184">
          <cell r="C184"/>
          <cell r="M184">
            <v>0</v>
          </cell>
        </row>
        <row r="185">
          <cell r="C185"/>
          <cell r="M185">
            <v>0</v>
          </cell>
        </row>
        <row r="186">
          <cell r="C186"/>
          <cell r="M186">
            <v>0</v>
          </cell>
        </row>
        <row r="187">
          <cell r="C187"/>
          <cell r="M187">
            <v>0</v>
          </cell>
        </row>
        <row r="188">
          <cell r="C188"/>
          <cell r="M188">
            <v>0</v>
          </cell>
        </row>
        <row r="189">
          <cell r="C189" t="str">
            <v>TOTAL PERSONAL A ACTIVIDAD</v>
          </cell>
          <cell r="M189">
            <v>0</v>
          </cell>
        </row>
        <row r="190">
          <cell r="M190"/>
        </row>
        <row r="193">
          <cell r="C193" t="str">
            <v>ID Actividad</v>
          </cell>
          <cell r="M193"/>
        </row>
        <row r="194">
          <cell r="C194" t="str">
            <v>Nombre</v>
          </cell>
          <cell r="M194" t="str">
            <v>Coste ind * horas ind</v>
          </cell>
        </row>
        <row r="195">
          <cell r="C195"/>
          <cell r="M195">
            <v>0</v>
          </cell>
        </row>
        <row r="196">
          <cell r="C196"/>
          <cell r="M196">
            <v>0</v>
          </cell>
        </row>
        <row r="197">
          <cell r="C197"/>
          <cell r="M197">
            <v>0</v>
          </cell>
        </row>
        <row r="198">
          <cell r="C198"/>
          <cell r="M198">
            <v>0</v>
          </cell>
        </row>
        <row r="199">
          <cell r="C199"/>
          <cell r="M199">
            <v>0</v>
          </cell>
        </row>
        <row r="200">
          <cell r="C200"/>
          <cell r="M200">
            <v>0</v>
          </cell>
        </row>
        <row r="201">
          <cell r="C201"/>
          <cell r="M201">
            <v>0</v>
          </cell>
        </row>
        <row r="202">
          <cell r="C202"/>
          <cell r="M202">
            <v>0</v>
          </cell>
        </row>
        <row r="203">
          <cell r="C203"/>
          <cell r="M203">
            <v>0</v>
          </cell>
        </row>
        <row r="204">
          <cell r="C204"/>
          <cell r="M204">
            <v>0</v>
          </cell>
        </row>
        <row r="205">
          <cell r="C205"/>
          <cell r="M205">
            <v>0</v>
          </cell>
        </row>
        <row r="206">
          <cell r="C206"/>
          <cell r="M206">
            <v>0</v>
          </cell>
        </row>
        <row r="207">
          <cell r="C207"/>
          <cell r="M207">
            <v>0</v>
          </cell>
        </row>
        <row r="208">
          <cell r="C208"/>
          <cell r="M208">
            <v>0</v>
          </cell>
        </row>
        <row r="209">
          <cell r="C209"/>
          <cell r="M209">
            <v>0</v>
          </cell>
        </row>
        <row r="210">
          <cell r="C210"/>
          <cell r="M210">
            <v>0</v>
          </cell>
        </row>
        <row r="211">
          <cell r="C211"/>
          <cell r="M211">
            <v>0</v>
          </cell>
        </row>
        <row r="212">
          <cell r="C212"/>
          <cell r="M212">
            <v>0</v>
          </cell>
        </row>
        <row r="213">
          <cell r="C213"/>
          <cell r="M213">
            <v>0</v>
          </cell>
        </row>
        <row r="214">
          <cell r="C214"/>
          <cell r="M214">
            <v>0</v>
          </cell>
        </row>
        <row r="215">
          <cell r="C215"/>
          <cell r="M215">
            <v>0</v>
          </cell>
        </row>
        <row r="216">
          <cell r="C216"/>
          <cell r="M216">
            <v>0</v>
          </cell>
        </row>
        <row r="217">
          <cell r="C217"/>
          <cell r="M217">
            <v>0</v>
          </cell>
        </row>
        <row r="218">
          <cell r="C218"/>
          <cell r="M218">
            <v>0</v>
          </cell>
        </row>
        <row r="219">
          <cell r="C219"/>
          <cell r="M219">
            <v>0</v>
          </cell>
        </row>
        <row r="220">
          <cell r="C220"/>
          <cell r="M220">
            <v>0</v>
          </cell>
        </row>
        <row r="221">
          <cell r="C221"/>
          <cell r="M221">
            <v>0</v>
          </cell>
        </row>
        <row r="222">
          <cell r="C222"/>
          <cell r="M222">
            <v>0</v>
          </cell>
        </row>
        <row r="223">
          <cell r="C223"/>
          <cell r="M223">
            <v>0</v>
          </cell>
        </row>
        <row r="224">
          <cell r="C224"/>
          <cell r="M224">
            <v>0</v>
          </cell>
        </row>
        <row r="225">
          <cell r="C225" t="str">
            <v>TOTAL PERSONAL A ACTIVIDAD</v>
          </cell>
          <cell r="M225">
            <v>0</v>
          </cell>
        </row>
        <row r="226">
          <cell r="M226"/>
        </row>
        <row r="229">
          <cell r="C229" t="str">
            <v>ID Actividad</v>
          </cell>
          <cell r="M229"/>
        </row>
        <row r="230">
          <cell r="C230" t="str">
            <v>Nombre</v>
          </cell>
          <cell r="M230" t="str">
            <v>Coste ind * horas ind</v>
          </cell>
        </row>
        <row r="231">
          <cell r="C231"/>
          <cell r="M231">
            <v>0</v>
          </cell>
        </row>
        <row r="232">
          <cell r="C232"/>
          <cell r="M232">
            <v>0</v>
          </cell>
        </row>
        <row r="233">
          <cell r="C233"/>
          <cell r="M233">
            <v>0</v>
          </cell>
        </row>
        <row r="234">
          <cell r="C234"/>
          <cell r="M234">
            <v>0</v>
          </cell>
        </row>
        <row r="235">
          <cell r="C235"/>
          <cell r="M235">
            <v>0</v>
          </cell>
        </row>
        <row r="236">
          <cell r="C236"/>
          <cell r="M236">
            <v>0</v>
          </cell>
        </row>
        <row r="237">
          <cell r="C237"/>
          <cell r="M237">
            <v>0</v>
          </cell>
        </row>
        <row r="238">
          <cell r="C238"/>
          <cell r="M238">
            <v>0</v>
          </cell>
        </row>
        <row r="239">
          <cell r="C239"/>
          <cell r="M239">
            <v>0</v>
          </cell>
        </row>
        <row r="240">
          <cell r="C240"/>
          <cell r="M240">
            <v>0</v>
          </cell>
        </row>
        <row r="241">
          <cell r="C241"/>
          <cell r="M241">
            <v>0</v>
          </cell>
        </row>
        <row r="242">
          <cell r="C242"/>
          <cell r="M242">
            <v>0</v>
          </cell>
        </row>
        <row r="243">
          <cell r="C243"/>
          <cell r="M243">
            <v>0</v>
          </cell>
        </row>
        <row r="244">
          <cell r="C244"/>
          <cell r="M244">
            <v>0</v>
          </cell>
        </row>
        <row r="245">
          <cell r="C245"/>
          <cell r="M245">
            <v>0</v>
          </cell>
        </row>
        <row r="246">
          <cell r="C246"/>
          <cell r="M246">
            <v>0</v>
          </cell>
        </row>
        <row r="247">
          <cell r="C247"/>
          <cell r="M247">
            <v>0</v>
          </cell>
        </row>
        <row r="248">
          <cell r="C248"/>
          <cell r="M248">
            <v>0</v>
          </cell>
        </row>
        <row r="249">
          <cell r="C249"/>
          <cell r="M249">
            <v>0</v>
          </cell>
        </row>
        <row r="250">
          <cell r="C250"/>
          <cell r="M250">
            <v>0</v>
          </cell>
        </row>
        <row r="251">
          <cell r="C251"/>
          <cell r="M251">
            <v>0</v>
          </cell>
        </row>
        <row r="252">
          <cell r="C252"/>
          <cell r="M252">
            <v>0</v>
          </cell>
        </row>
        <row r="253">
          <cell r="C253"/>
          <cell r="M253">
            <v>0</v>
          </cell>
        </row>
        <row r="254">
          <cell r="C254"/>
          <cell r="M254">
            <v>0</v>
          </cell>
        </row>
        <row r="255">
          <cell r="C255"/>
          <cell r="M255">
            <v>0</v>
          </cell>
        </row>
        <row r="256">
          <cell r="C256"/>
          <cell r="M256">
            <v>0</v>
          </cell>
        </row>
        <row r="257">
          <cell r="C257"/>
          <cell r="M257">
            <v>0</v>
          </cell>
        </row>
        <row r="258">
          <cell r="C258"/>
          <cell r="M258">
            <v>0</v>
          </cell>
        </row>
        <row r="259">
          <cell r="C259"/>
          <cell r="M259">
            <v>0</v>
          </cell>
        </row>
        <row r="260">
          <cell r="C260"/>
          <cell r="M260">
            <v>0</v>
          </cell>
        </row>
        <row r="261">
          <cell r="C261" t="str">
            <v>TOTAL PERSONAL A ACTIVIDAD</v>
          </cell>
          <cell r="M261">
            <v>0</v>
          </cell>
        </row>
        <row r="262">
          <cell r="M262"/>
        </row>
        <row r="265">
          <cell r="C265" t="str">
            <v>ID Actividad</v>
          </cell>
          <cell r="M265"/>
        </row>
        <row r="266">
          <cell r="C266" t="str">
            <v>Nombre</v>
          </cell>
          <cell r="M266" t="str">
            <v>Coste ind * horas ind</v>
          </cell>
        </row>
        <row r="267">
          <cell r="C267"/>
          <cell r="M267">
            <v>0</v>
          </cell>
        </row>
        <row r="268">
          <cell r="C268"/>
          <cell r="M268">
            <v>0</v>
          </cell>
        </row>
        <row r="269">
          <cell r="C269"/>
          <cell r="M269">
            <v>0</v>
          </cell>
        </row>
        <row r="270">
          <cell r="C270"/>
          <cell r="M270">
            <v>0</v>
          </cell>
        </row>
        <row r="271">
          <cell r="C271"/>
          <cell r="M271">
            <v>0</v>
          </cell>
        </row>
        <row r="272">
          <cell r="C272"/>
          <cell r="M272">
            <v>0</v>
          </cell>
        </row>
        <row r="273">
          <cell r="C273"/>
          <cell r="M273">
            <v>0</v>
          </cell>
        </row>
        <row r="274">
          <cell r="C274"/>
          <cell r="M274">
            <v>0</v>
          </cell>
        </row>
        <row r="275">
          <cell r="C275"/>
          <cell r="M275">
            <v>0</v>
          </cell>
        </row>
        <row r="276">
          <cell r="C276"/>
          <cell r="M276">
            <v>0</v>
          </cell>
        </row>
        <row r="277">
          <cell r="C277"/>
          <cell r="M277">
            <v>0</v>
          </cell>
        </row>
        <row r="278">
          <cell r="C278"/>
          <cell r="M278">
            <v>0</v>
          </cell>
        </row>
        <row r="279">
          <cell r="C279"/>
          <cell r="M279">
            <v>0</v>
          </cell>
        </row>
        <row r="280">
          <cell r="C280"/>
          <cell r="M280">
            <v>0</v>
          </cell>
        </row>
        <row r="281">
          <cell r="C281"/>
          <cell r="M281">
            <v>0</v>
          </cell>
        </row>
        <row r="282">
          <cell r="C282"/>
          <cell r="M282">
            <v>0</v>
          </cell>
        </row>
        <row r="283">
          <cell r="C283"/>
          <cell r="M283">
            <v>0</v>
          </cell>
        </row>
        <row r="284">
          <cell r="C284"/>
          <cell r="M284">
            <v>0</v>
          </cell>
        </row>
        <row r="285">
          <cell r="C285"/>
          <cell r="M285">
            <v>0</v>
          </cell>
        </row>
        <row r="286">
          <cell r="C286"/>
          <cell r="M286">
            <v>0</v>
          </cell>
        </row>
        <row r="287">
          <cell r="C287"/>
          <cell r="M287">
            <v>0</v>
          </cell>
        </row>
        <row r="288">
          <cell r="C288"/>
          <cell r="M288">
            <v>0</v>
          </cell>
        </row>
        <row r="289">
          <cell r="C289"/>
          <cell r="M289">
            <v>0</v>
          </cell>
        </row>
        <row r="290">
          <cell r="C290"/>
          <cell r="M290">
            <v>0</v>
          </cell>
        </row>
        <row r="291">
          <cell r="C291"/>
          <cell r="M291">
            <v>0</v>
          </cell>
        </row>
        <row r="292">
          <cell r="C292"/>
          <cell r="M292">
            <v>0</v>
          </cell>
        </row>
        <row r="293">
          <cell r="C293"/>
          <cell r="M293">
            <v>0</v>
          </cell>
        </row>
        <row r="294">
          <cell r="C294"/>
          <cell r="M294">
            <v>0</v>
          </cell>
        </row>
        <row r="295">
          <cell r="C295"/>
          <cell r="M295">
            <v>0</v>
          </cell>
        </row>
        <row r="296">
          <cell r="C296"/>
          <cell r="M296">
            <v>0</v>
          </cell>
        </row>
        <row r="297">
          <cell r="C297" t="str">
            <v>TOTAL PERSONAL A ACTIVIDAD</v>
          </cell>
          <cell r="M297">
            <v>0</v>
          </cell>
        </row>
        <row r="298">
          <cell r="M298"/>
        </row>
        <row r="301">
          <cell r="C301" t="str">
            <v>ID Actividad</v>
          </cell>
          <cell r="M301"/>
        </row>
        <row r="302">
          <cell r="C302" t="str">
            <v>Nombre</v>
          </cell>
          <cell r="M302" t="str">
            <v>Coste ind * horas ind</v>
          </cell>
        </row>
        <row r="303">
          <cell r="C303"/>
          <cell r="M303">
            <v>0</v>
          </cell>
        </row>
        <row r="304">
          <cell r="C304"/>
          <cell r="M304">
            <v>0</v>
          </cell>
        </row>
        <row r="305">
          <cell r="C305"/>
          <cell r="M305">
            <v>0</v>
          </cell>
        </row>
        <row r="306">
          <cell r="C306"/>
          <cell r="M306">
            <v>0</v>
          </cell>
        </row>
        <row r="307">
          <cell r="C307"/>
          <cell r="M307">
            <v>0</v>
          </cell>
        </row>
        <row r="308">
          <cell r="C308"/>
          <cell r="M308">
            <v>0</v>
          </cell>
        </row>
        <row r="309">
          <cell r="C309"/>
          <cell r="M309">
            <v>0</v>
          </cell>
        </row>
        <row r="310">
          <cell r="C310"/>
          <cell r="M310">
            <v>0</v>
          </cell>
        </row>
        <row r="311">
          <cell r="C311"/>
          <cell r="M311">
            <v>0</v>
          </cell>
        </row>
        <row r="312">
          <cell r="C312"/>
          <cell r="M312">
            <v>0</v>
          </cell>
        </row>
        <row r="313">
          <cell r="C313"/>
          <cell r="M313">
            <v>0</v>
          </cell>
        </row>
        <row r="314">
          <cell r="C314"/>
          <cell r="M314">
            <v>0</v>
          </cell>
        </row>
        <row r="315">
          <cell r="C315"/>
          <cell r="M315">
            <v>0</v>
          </cell>
        </row>
        <row r="316">
          <cell r="C316"/>
          <cell r="M316">
            <v>0</v>
          </cell>
        </row>
        <row r="317">
          <cell r="C317"/>
          <cell r="M317">
            <v>0</v>
          </cell>
        </row>
        <row r="318">
          <cell r="C318"/>
          <cell r="M318">
            <v>0</v>
          </cell>
        </row>
        <row r="319">
          <cell r="C319"/>
          <cell r="M319">
            <v>0</v>
          </cell>
        </row>
        <row r="320">
          <cell r="C320"/>
          <cell r="M320">
            <v>0</v>
          </cell>
        </row>
        <row r="321">
          <cell r="C321"/>
          <cell r="M321">
            <v>0</v>
          </cell>
        </row>
        <row r="322">
          <cell r="C322"/>
          <cell r="M322">
            <v>0</v>
          </cell>
        </row>
        <row r="323">
          <cell r="C323"/>
          <cell r="M323">
            <v>0</v>
          </cell>
        </row>
        <row r="324">
          <cell r="C324"/>
          <cell r="M324">
            <v>0</v>
          </cell>
        </row>
        <row r="325">
          <cell r="C325"/>
          <cell r="M325">
            <v>0</v>
          </cell>
        </row>
        <row r="326">
          <cell r="C326"/>
          <cell r="M326">
            <v>0</v>
          </cell>
        </row>
        <row r="327">
          <cell r="C327"/>
          <cell r="M327">
            <v>0</v>
          </cell>
        </row>
        <row r="328">
          <cell r="C328"/>
          <cell r="M328">
            <v>0</v>
          </cell>
        </row>
        <row r="329">
          <cell r="C329"/>
          <cell r="M329">
            <v>0</v>
          </cell>
        </row>
        <row r="330">
          <cell r="C330"/>
          <cell r="M330">
            <v>0</v>
          </cell>
        </row>
        <row r="331">
          <cell r="C331"/>
          <cell r="M331">
            <v>0</v>
          </cell>
        </row>
        <row r="332">
          <cell r="C332"/>
          <cell r="M332">
            <v>0</v>
          </cell>
        </row>
        <row r="333">
          <cell r="C333" t="str">
            <v>TOTAL PERSONAL A ACTIVIDAD</v>
          </cell>
          <cell r="M333">
            <v>0</v>
          </cell>
        </row>
        <row r="334">
          <cell r="M334"/>
        </row>
        <row r="337">
          <cell r="C337" t="str">
            <v>ID Actividad</v>
          </cell>
          <cell r="M337"/>
        </row>
        <row r="338">
          <cell r="C338" t="str">
            <v>Nombre (Seleccionar de la lista desplegable)</v>
          </cell>
          <cell r="M338" t="str">
            <v>Coste ind * horas ind</v>
          </cell>
        </row>
        <row r="339">
          <cell r="C339"/>
          <cell r="M339">
            <v>0</v>
          </cell>
        </row>
        <row r="340">
          <cell r="C340"/>
          <cell r="M340">
            <v>0</v>
          </cell>
        </row>
        <row r="341">
          <cell r="C341"/>
          <cell r="M341">
            <v>0</v>
          </cell>
        </row>
        <row r="342">
          <cell r="C342"/>
          <cell r="M342">
            <v>0</v>
          </cell>
        </row>
        <row r="343">
          <cell r="C343"/>
          <cell r="M343">
            <v>0</v>
          </cell>
        </row>
        <row r="344">
          <cell r="C344"/>
          <cell r="M344">
            <v>0</v>
          </cell>
        </row>
        <row r="345">
          <cell r="C345"/>
          <cell r="M345">
            <v>0</v>
          </cell>
        </row>
        <row r="346">
          <cell r="C346"/>
          <cell r="M346">
            <v>0</v>
          </cell>
        </row>
        <row r="347">
          <cell r="C347"/>
          <cell r="M347">
            <v>0</v>
          </cell>
        </row>
        <row r="348">
          <cell r="C348"/>
          <cell r="M348">
            <v>0</v>
          </cell>
        </row>
        <row r="349">
          <cell r="C349"/>
          <cell r="M349">
            <v>0</v>
          </cell>
        </row>
        <row r="350">
          <cell r="C350"/>
          <cell r="M350">
            <v>0</v>
          </cell>
        </row>
        <row r="351">
          <cell r="C351"/>
          <cell r="M351">
            <v>0</v>
          </cell>
        </row>
        <row r="352">
          <cell r="C352"/>
          <cell r="M352">
            <v>0</v>
          </cell>
        </row>
        <row r="353">
          <cell r="C353"/>
          <cell r="M353">
            <v>0</v>
          </cell>
        </row>
        <row r="354">
          <cell r="C354"/>
          <cell r="M354">
            <v>0</v>
          </cell>
        </row>
        <row r="355">
          <cell r="C355"/>
          <cell r="M355">
            <v>0</v>
          </cell>
        </row>
        <row r="356">
          <cell r="C356"/>
          <cell r="M356">
            <v>0</v>
          </cell>
        </row>
        <row r="357">
          <cell r="C357"/>
          <cell r="M357">
            <v>0</v>
          </cell>
        </row>
        <row r="358">
          <cell r="C358"/>
          <cell r="M358">
            <v>0</v>
          </cell>
        </row>
        <row r="359">
          <cell r="C359"/>
          <cell r="M359">
            <v>0</v>
          </cell>
        </row>
        <row r="360">
          <cell r="C360"/>
          <cell r="M360">
            <v>0</v>
          </cell>
        </row>
        <row r="361">
          <cell r="C361"/>
          <cell r="M361">
            <v>0</v>
          </cell>
        </row>
        <row r="362">
          <cell r="C362"/>
          <cell r="M362">
            <v>0</v>
          </cell>
        </row>
        <row r="363">
          <cell r="C363"/>
          <cell r="M363">
            <v>0</v>
          </cell>
        </row>
        <row r="364">
          <cell r="C364"/>
          <cell r="M364">
            <v>0</v>
          </cell>
        </row>
        <row r="365">
          <cell r="C365"/>
          <cell r="M365">
            <v>0</v>
          </cell>
        </row>
        <row r="366">
          <cell r="C366"/>
          <cell r="M366">
            <v>0</v>
          </cell>
        </row>
        <row r="367">
          <cell r="C367"/>
          <cell r="M367">
            <v>0</v>
          </cell>
        </row>
        <row r="368">
          <cell r="C368"/>
          <cell r="M368">
            <v>0</v>
          </cell>
        </row>
        <row r="369">
          <cell r="C369" t="str">
            <v>TOTAL PERSONAL A ACTIVIDAD</v>
          </cell>
          <cell r="M369">
            <v>0</v>
          </cell>
        </row>
        <row r="370">
          <cell r="C370"/>
          <cell r="M370"/>
        </row>
        <row r="371">
          <cell r="C371"/>
          <cell r="M371"/>
        </row>
        <row r="372">
          <cell r="C372"/>
          <cell r="M372"/>
        </row>
        <row r="373">
          <cell r="C373" t="str">
            <v>ID Actividad</v>
          </cell>
          <cell r="M373"/>
        </row>
        <row r="374">
          <cell r="C374" t="str">
            <v>Nombre</v>
          </cell>
          <cell r="M374" t="str">
            <v>Coste ind * horas ind</v>
          </cell>
        </row>
        <row r="375">
          <cell r="C375"/>
          <cell r="M375">
            <v>0</v>
          </cell>
        </row>
        <row r="376">
          <cell r="C376"/>
          <cell r="M376">
            <v>0</v>
          </cell>
        </row>
        <row r="377">
          <cell r="C377"/>
          <cell r="M377">
            <v>0</v>
          </cell>
        </row>
        <row r="378">
          <cell r="C378"/>
          <cell r="M378">
            <v>0</v>
          </cell>
        </row>
        <row r="379">
          <cell r="C379"/>
          <cell r="M379">
            <v>0</v>
          </cell>
        </row>
        <row r="380">
          <cell r="C380"/>
          <cell r="M380">
            <v>0</v>
          </cell>
        </row>
        <row r="381">
          <cell r="C381"/>
          <cell r="M381">
            <v>0</v>
          </cell>
        </row>
        <row r="382">
          <cell r="C382"/>
          <cell r="M382">
            <v>0</v>
          </cell>
        </row>
        <row r="383">
          <cell r="C383"/>
          <cell r="M383">
            <v>0</v>
          </cell>
        </row>
        <row r="384">
          <cell r="C384"/>
          <cell r="M384">
            <v>0</v>
          </cell>
        </row>
        <row r="385">
          <cell r="C385"/>
          <cell r="M385">
            <v>0</v>
          </cell>
        </row>
        <row r="386">
          <cell r="C386"/>
          <cell r="M386">
            <v>0</v>
          </cell>
        </row>
        <row r="387">
          <cell r="C387"/>
          <cell r="M387">
            <v>0</v>
          </cell>
        </row>
        <row r="388">
          <cell r="C388"/>
          <cell r="M388">
            <v>0</v>
          </cell>
        </row>
        <row r="389">
          <cell r="C389"/>
          <cell r="M389">
            <v>0</v>
          </cell>
        </row>
        <row r="390">
          <cell r="C390"/>
          <cell r="M390">
            <v>0</v>
          </cell>
        </row>
        <row r="391">
          <cell r="C391"/>
          <cell r="M391">
            <v>0</v>
          </cell>
        </row>
        <row r="392">
          <cell r="C392"/>
          <cell r="M392">
            <v>0</v>
          </cell>
        </row>
        <row r="393">
          <cell r="C393"/>
          <cell r="M393">
            <v>0</v>
          </cell>
        </row>
        <row r="394">
          <cell r="C394"/>
          <cell r="M394">
            <v>0</v>
          </cell>
        </row>
        <row r="395">
          <cell r="C395"/>
          <cell r="M395">
            <v>0</v>
          </cell>
        </row>
        <row r="396">
          <cell r="C396"/>
          <cell r="M396">
            <v>0</v>
          </cell>
        </row>
        <row r="397">
          <cell r="C397"/>
          <cell r="M397">
            <v>0</v>
          </cell>
        </row>
        <row r="398">
          <cell r="C398"/>
          <cell r="M398">
            <v>0</v>
          </cell>
        </row>
        <row r="399">
          <cell r="C399"/>
          <cell r="M399">
            <v>0</v>
          </cell>
        </row>
        <row r="400">
          <cell r="C400"/>
          <cell r="M400">
            <v>0</v>
          </cell>
        </row>
        <row r="401">
          <cell r="C401"/>
          <cell r="M401">
            <v>0</v>
          </cell>
        </row>
        <row r="402">
          <cell r="C402"/>
          <cell r="M402">
            <v>0</v>
          </cell>
        </row>
        <row r="403">
          <cell r="C403"/>
          <cell r="M403">
            <v>0</v>
          </cell>
        </row>
        <row r="404">
          <cell r="C404"/>
          <cell r="M404">
            <v>0</v>
          </cell>
        </row>
        <row r="405">
          <cell r="C405" t="str">
            <v>TOTAL PERSONAL A ACTIVIDAD</v>
          </cell>
          <cell r="M405">
            <v>0</v>
          </cell>
        </row>
        <row r="406">
          <cell r="M406"/>
        </row>
        <row r="409">
          <cell r="C409" t="str">
            <v>ID Actividad</v>
          </cell>
          <cell r="M409"/>
        </row>
        <row r="410">
          <cell r="C410" t="str">
            <v>Nombre</v>
          </cell>
          <cell r="M410" t="str">
            <v>Coste ind * horas ind</v>
          </cell>
        </row>
        <row r="411">
          <cell r="C411"/>
          <cell r="M411">
            <v>0</v>
          </cell>
        </row>
        <row r="412">
          <cell r="C412"/>
          <cell r="M412">
            <v>0</v>
          </cell>
        </row>
        <row r="413">
          <cell r="C413"/>
          <cell r="M413">
            <v>0</v>
          </cell>
        </row>
        <row r="414">
          <cell r="C414"/>
          <cell r="M414">
            <v>0</v>
          </cell>
        </row>
        <row r="415">
          <cell r="C415"/>
          <cell r="M415">
            <v>0</v>
          </cell>
        </row>
        <row r="416">
          <cell r="C416"/>
          <cell r="M416">
            <v>0</v>
          </cell>
        </row>
        <row r="417">
          <cell r="C417"/>
          <cell r="M417">
            <v>0</v>
          </cell>
        </row>
        <row r="418">
          <cell r="C418"/>
          <cell r="M418">
            <v>0</v>
          </cell>
        </row>
        <row r="419">
          <cell r="C419"/>
          <cell r="M419">
            <v>0</v>
          </cell>
        </row>
        <row r="420">
          <cell r="C420"/>
          <cell r="M420">
            <v>0</v>
          </cell>
        </row>
        <row r="421">
          <cell r="C421"/>
          <cell r="M421">
            <v>0</v>
          </cell>
        </row>
        <row r="422">
          <cell r="C422"/>
          <cell r="M422">
            <v>0</v>
          </cell>
        </row>
        <row r="423">
          <cell r="C423"/>
          <cell r="M423">
            <v>0</v>
          </cell>
        </row>
        <row r="424">
          <cell r="C424"/>
          <cell r="M424">
            <v>0</v>
          </cell>
        </row>
        <row r="425">
          <cell r="C425"/>
          <cell r="M425">
            <v>0</v>
          </cell>
        </row>
        <row r="426">
          <cell r="C426"/>
          <cell r="M426">
            <v>0</v>
          </cell>
        </row>
        <row r="427">
          <cell r="C427"/>
          <cell r="M427">
            <v>0</v>
          </cell>
        </row>
        <row r="428">
          <cell r="C428"/>
          <cell r="M428">
            <v>0</v>
          </cell>
        </row>
        <row r="429">
          <cell r="C429"/>
          <cell r="M429">
            <v>0</v>
          </cell>
        </row>
        <row r="430">
          <cell r="C430"/>
          <cell r="M430">
            <v>0</v>
          </cell>
        </row>
        <row r="431">
          <cell r="C431"/>
          <cell r="M431">
            <v>0</v>
          </cell>
        </row>
        <row r="432">
          <cell r="C432"/>
          <cell r="M432">
            <v>0</v>
          </cell>
        </row>
        <row r="433">
          <cell r="C433"/>
          <cell r="M433">
            <v>0</v>
          </cell>
        </row>
        <row r="434">
          <cell r="C434"/>
          <cell r="M434">
            <v>0</v>
          </cell>
        </row>
        <row r="435">
          <cell r="C435"/>
          <cell r="M435">
            <v>0</v>
          </cell>
        </row>
        <row r="436">
          <cell r="C436"/>
          <cell r="M436">
            <v>0</v>
          </cell>
        </row>
        <row r="437">
          <cell r="C437"/>
          <cell r="M437">
            <v>0</v>
          </cell>
        </row>
        <row r="438">
          <cell r="C438"/>
          <cell r="M438">
            <v>0</v>
          </cell>
        </row>
        <row r="439">
          <cell r="C439"/>
          <cell r="M439">
            <v>0</v>
          </cell>
        </row>
        <row r="440">
          <cell r="C440"/>
          <cell r="M440">
            <v>0</v>
          </cell>
        </row>
        <row r="441">
          <cell r="C441" t="str">
            <v>TOTAL PERSONAL A ACTIVIDAD</v>
          </cell>
          <cell r="M441">
            <v>0</v>
          </cell>
        </row>
        <row r="442">
          <cell r="M442"/>
        </row>
        <row r="445">
          <cell r="C445" t="str">
            <v>ID Actividad</v>
          </cell>
          <cell r="M445"/>
        </row>
        <row r="446">
          <cell r="C446" t="str">
            <v>Nombre</v>
          </cell>
          <cell r="M446" t="str">
            <v>Coste ind * horas ind</v>
          </cell>
        </row>
        <row r="447">
          <cell r="C447"/>
          <cell r="M447">
            <v>0</v>
          </cell>
        </row>
        <row r="448">
          <cell r="C448"/>
          <cell r="M448">
            <v>0</v>
          </cell>
        </row>
        <row r="449">
          <cell r="C449"/>
          <cell r="M449">
            <v>0</v>
          </cell>
        </row>
        <row r="450">
          <cell r="C450"/>
          <cell r="M450">
            <v>0</v>
          </cell>
        </row>
        <row r="451">
          <cell r="C451"/>
          <cell r="M451">
            <v>0</v>
          </cell>
        </row>
        <row r="452">
          <cell r="C452"/>
          <cell r="M452">
            <v>0</v>
          </cell>
        </row>
        <row r="453">
          <cell r="C453"/>
          <cell r="M453">
            <v>0</v>
          </cell>
        </row>
        <row r="454">
          <cell r="C454"/>
          <cell r="M454">
            <v>0</v>
          </cell>
        </row>
        <row r="455">
          <cell r="C455"/>
          <cell r="M455">
            <v>0</v>
          </cell>
        </row>
        <row r="456">
          <cell r="C456"/>
          <cell r="M456">
            <v>0</v>
          </cell>
        </row>
        <row r="457">
          <cell r="C457"/>
          <cell r="M457">
            <v>0</v>
          </cell>
        </row>
        <row r="458">
          <cell r="C458"/>
          <cell r="M458">
            <v>0</v>
          </cell>
        </row>
        <row r="459">
          <cell r="C459"/>
          <cell r="M459">
            <v>0</v>
          </cell>
        </row>
        <row r="460">
          <cell r="C460"/>
          <cell r="M460">
            <v>0</v>
          </cell>
        </row>
        <row r="461">
          <cell r="C461"/>
          <cell r="M461">
            <v>0</v>
          </cell>
        </row>
        <row r="462">
          <cell r="C462"/>
          <cell r="M462">
            <v>0</v>
          </cell>
        </row>
        <row r="463">
          <cell r="C463"/>
          <cell r="M463">
            <v>0</v>
          </cell>
        </row>
        <row r="464">
          <cell r="C464"/>
          <cell r="M464">
            <v>0</v>
          </cell>
        </row>
        <row r="465">
          <cell r="C465"/>
          <cell r="M465">
            <v>0</v>
          </cell>
        </row>
        <row r="466">
          <cell r="C466"/>
          <cell r="M466">
            <v>0</v>
          </cell>
        </row>
        <row r="467">
          <cell r="C467"/>
          <cell r="M467">
            <v>0</v>
          </cell>
        </row>
        <row r="468">
          <cell r="C468"/>
          <cell r="M468">
            <v>0</v>
          </cell>
        </row>
        <row r="469">
          <cell r="C469"/>
          <cell r="M469">
            <v>0</v>
          </cell>
        </row>
        <row r="470">
          <cell r="C470"/>
          <cell r="M470">
            <v>0</v>
          </cell>
        </row>
        <row r="471">
          <cell r="C471"/>
          <cell r="M471">
            <v>0</v>
          </cell>
        </row>
        <row r="472">
          <cell r="C472"/>
          <cell r="M472">
            <v>0</v>
          </cell>
        </row>
        <row r="473">
          <cell r="C473"/>
          <cell r="M473">
            <v>0</v>
          </cell>
        </row>
        <row r="474">
          <cell r="C474"/>
          <cell r="M474">
            <v>0</v>
          </cell>
        </row>
        <row r="475">
          <cell r="C475"/>
          <cell r="M475">
            <v>0</v>
          </cell>
        </row>
        <row r="476">
          <cell r="C476"/>
          <cell r="M476">
            <v>0</v>
          </cell>
        </row>
        <row r="477">
          <cell r="C477" t="str">
            <v>TOTAL PERSONAL A ACTIVIDAD</v>
          </cell>
          <cell r="M477">
            <v>0</v>
          </cell>
        </row>
        <row r="478">
          <cell r="M478"/>
        </row>
        <row r="481">
          <cell r="C481" t="str">
            <v>ID Actividad</v>
          </cell>
          <cell r="M481"/>
        </row>
        <row r="482">
          <cell r="C482" t="str">
            <v>Nombre</v>
          </cell>
          <cell r="M482" t="str">
            <v>Coste ind * horas ind</v>
          </cell>
        </row>
        <row r="483">
          <cell r="C483"/>
          <cell r="M483">
            <v>0</v>
          </cell>
        </row>
        <row r="484">
          <cell r="C484"/>
          <cell r="M484">
            <v>0</v>
          </cell>
        </row>
        <row r="485">
          <cell r="C485"/>
          <cell r="M485">
            <v>0</v>
          </cell>
        </row>
        <row r="486">
          <cell r="C486"/>
          <cell r="M486">
            <v>0</v>
          </cell>
        </row>
        <row r="487">
          <cell r="C487"/>
          <cell r="M487">
            <v>0</v>
          </cell>
        </row>
        <row r="488">
          <cell r="C488"/>
          <cell r="M488">
            <v>0</v>
          </cell>
        </row>
        <row r="489">
          <cell r="C489"/>
          <cell r="M489">
            <v>0</v>
          </cell>
        </row>
        <row r="490">
          <cell r="C490"/>
          <cell r="M490">
            <v>0</v>
          </cell>
        </row>
        <row r="491">
          <cell r="C491"/>
          <cell r="M491">
            <v>0</v>
          </cell>
        </row>
        <row r="492">
          <cell r="C492"/>
          <cell r="M492">
            <v>0</v>
          </cell>
        </row>
        <row r="493">
          <cell r="C493"/>
          <cell r="M493">
            <v>0</v>
          </cell>
        </row>
        <row r="494">
          <cell r="C494"/>
          <cell r="M494">
            <v>0</v>
          </cell>
        </row>
        <row r="495">
          <cell r="C495"/>
          <cell r="M495">
            <v>0</v>
          </cell>
        </row>
        <row r="496">
          <cell r="C496"/>
          <cell r="M496">
            <v>0</v>
          </cell>
        </row>
        <row r="497">
          <cell r="C497"/>
          <cell r="M497">
            <v>0</v>
          </cell>
        </row>
        <row r="498">
          <cell r="C498"/>
          <cell r="M498">
            <v>0</v>
          </cell>
        </row>
        <row r="499">
          <cell r="C499"/>
          <cell r="M499">
            <v>0</v>
          </cell>
        </row>
        <row r="500">
          <cell r="C500"/>
          <cell r="M500">
            <v>0</v>
          </cell>
        </row>
        <row r="501">
          <cell r="C501"/>
          <cell r="M501">
            <v>0</v>
          </cell>
        </row>
        <row r="502">
          <cell r="C502"/>
          <cell r="M502">
            <v>0</v>
          </cell>
        </row>
        <row r="503">
          <cell r="C503"/>
          <cell r="M503">
            <v>0</v>
          </cell>
        </row>
        <row r="504">
          <cell r="C504"/>
          <cell r="M504">
            <v>0</v>
          </cell>
        </row>
        <row r="505">
          <cell r="C505"/>
          <cell r="M505">
            <v>0</v>
          </cell>
        </row>
        <row r="506">
          <cell r="C506"/>
          <cell r="M506">
            <v>0</v>
          </cell>
        </row>
        <row r="507">
          <cell r="C507"/>
          <cell r="M507">
            <v>0</v>
          </cell>
        </row>
        <row r="508">
          <cell r="C508"/>
          <cell r="M508">
            <v>0</v>
          </cell>
        </row>
        <row r="509">
          <cell r="C509"/>
          <cell r="M509">
            <v>0</v>
          </cell>
        </row>
        <row r="510">
          <cell r="C510"/>
          <cell r="M510">
            <v>0</v>
          </cell>
        </row>
        <row r="511">
          <cell r="C511"/>
          <cell r="M511">
            <v>0</v>
          </cell>
        </row>
        <row r="512">
          <cell r="C512"/>
          <cell r="M512">
            <v>0</v>
          </cell>
        </row>
        <row r="513">
          <cell r="C513" t="str">
            <v>TOTAL PERSONAL A ACTIVIDAD</v>
          </cell>
          <cell r="M513">
            <v>0</v>
          </cell>
        </row>
        <row r="514">
          <cell r="M514"/>
        </row>
        <row r="517">
          <cell r="C517" t="str">
            <v>ID Actividad</v>
          </cell>
          <cell r="M517"/>
        </row>
        <row r="518">
          <cell r="C518" t="str">
            <v>Nombre</v>
          </cell>
          <cell r="M518" t="str">
            <v>Coste ind * horas ind</v>
          </cell>
        </row>
        <row r="519">
          <cell r="C519"/>
          <cell r="M519">
            <v>0</v>
          </cell>
        </row>
        <row r="520">
          <cell r="C520"/>
          <cell r="M520">
            <v>0</v>
          </cell>
        </row>
        <row r="521">
          <cell r="C521"/>
          <cell r="M521">
            <v>0</v>
          </cell>
        </row>
        <row r="522">
          <cell r="C522"/>
          <cell r="M522">
            <v>0</v>
          </cell>
        </row>
        <row r="523">
          <cell r="C523"/>
          <cell r="M523">
            <v>0</v>
          </cell>
        </row>
        <row r="524">
          <cell r="C524"/>
          <cell r="M524">
            <v>0</v>
          </cell>
        </row>
        <row r="525">
          <cell r="C525"/>
          <cell r="M525">
            <v>0</v>
          </cell>
        </row>
        <row r="526">
          <cell r="C526"/>
          <cell r="M526">
            <v>0</v>
          </cell>
        </row>
        <row r="527">
          <cell r="C527"/>
          <cell r="M527">
            <v>0</v>
          </cell>
        </row>
        <row r="528">
          <cell r="C528"/>
          <cell r="M528">
            <v>0</v>
          </cell>
        </row>
        <row r="529">
          <cell r="C529"/>
          <cell r="M529">
            <v>0</v>
          </cell>
        </row>
        <row r="530">
          <cell r="C530"/>
          <cell r="M530">
            <v>0</v>
          </cell>
        </row>
        <row r="531">
          <cell r="C531"/>
          <cell r="M531">
            <v>0</v>
          </cell>
        </row>
        <row r="532">
          <cell r="C532"/>
          <cell r="M532">
            <v>0</v>
          </cell>
        </row>
        <row r="533">
          <cell r="C533"/>
          <cell r="M533">
            <v>0</v>
          </cell>
        </row>
        <row r="534">
          <cell r="C534"/>
          <cell r="M534">
            <v>0</v>
          </cell>
        </row>
        <row r="535">
          <cell r="C535"/>
          <cell r="M535">
            <v>0</v>
          </cell>
        </row>
        <row r="536">
          <cell r="C536"/>
          <cell r="M536">
            <v>0</v>
          </cell>
        </row>
        <row r="537">
          <cell r="C537"/>
          <cell r="M537">
            <v>0</v>
          </cell>
        </row>
        <row r="538">
          <cell r="C538"/>
          <cell r="M538">
            <v>0</v>
          </cell>
        </row>
        <row r="539">
          <cell r="C539"/>
          <cell r="M539">
            <v>0</v>
          </cell>
        </row>
        <row r="540">
          <cell r="C540"/>
          <cell r="M540">
            <v>0</v>
          </cell>
        </row>
        <row r="541">
          <cell r="C541"/>
          <cell r="M541">
            <v>0</v>
          </cell>
        </row>
        <row r="542">
          <cell r="C542"/>
          <cell r="M542">
            <v>0</v>
          </cell>
        </row>
        <row r="543">
          <cell r="C543"/>
          <cell r="M543">
            <v>0</v>
          </cell>
        </row>
        <row r="544">
          <cell r="C544"/>
          <cell r="M544">
            <v>0</v>
          </cell>
        </row>
        <row r="545">
          <cell r="C545"/>
          <cell r="M545">
            <v>0</v>
          </cell>
        </row>
        <row r="546">
          <cell r="C546"/>
          <cell r="M546">
            <v>0</v>
          </cell>
        </row>
        <row r="547">
          <cell r="C547"/>
          <cell r="M547">
            <v>0</v>
          </cell>
        </row>
        <row r="548">
          <cell r="C548"/>
          <cell r="M548">
            <v>0</v>
          </cell>
        </row>
        <row r="549">
          <cell r="C549" t="str">
            <v>TOTAL PERSONAL A ACTIVIDAD</v>
          </cell>
          <cell r="M549">
            <v>0</v>
          </cell>
        </row>
        <row r="550">
          <cell r="M550"/>
        </row>
        <row r="553">
          <cell r="C553" t="str">
            <v>ID Actividad</v>
          </cell>
          <cell r="M553"/>
        </row>
        <row r="554">
          <cell r="C554" t="str">
            <v>Nombre</v>
          </cell>
          <cell r="M554" t="str">
            <v>Coste ind * horas ind</v>
          </cell>
        </row>
        <row r="555">
          <cell r="C555"/>
          <cell r="M555">
            <v>0</v>
          </cell>
        </row>
        <row r="556">
          <cell r="C556"/>
          <cell r="M556">
            <v>0</v>
          </cell>
        </row>
        <row r="557">
          <cell r="C557"/>
          <cell r="M557">
            <v>0</v>
          </cell>
        </row>
        <row r="558">
          <cell r="C558"/>
          <cell r="M558">
            <v>0</v>
          </cell>
        </row>
        <row r="559">
          <cell r="C559"/>
          <cell r="M559">
            <v>0</v>
          </cell>
        </row>
        <row r="560">
          <cell r="C560"/>
          <cell r="M560">
            <v>0</v>
          </cell>
        </row>
        <row r="561">
          <cell r="C561"/>
          <cell r="M561">
            <v>0</v>
          </cell>
        </row>
        <row r="562">
          <cell r="C562"/>
          <cell r="M562">
            <v>0</v>
          </cell>
        </row>
        <row r="563">
          <cell r="C563"/>
          <cell r="M563">
            <v>0</v>
          </cell>
        </row>
        <row r="564">
          <cell r="C564"/>
          <cell r="M564">
            <v>0</v>
          </cell>
        </row>
        <row r="565">
          <cell r="C565"/>
          <cell r="M565">
            <v>0</v>
          </cell>
        </row>
        <row r="566">
          <cell r="C566"/>
          <cell r="M566">
            <v>0</v>
          </cell>
        </row>
        <row r="567">
          <cell r="C567"/>
          <cell r="M567">
            <v>0</v>
          </cell>
        </row>
        <row r="568">
          <cell r="C568"/>
          <cell r="M568">
            <v>0</v>
          </cell>
        </row>
        <row r="569">
          <cell r="C569"/>
          <cell r="M569">
            <v>0</v>
          </cell>
        </row>
        <row r="570">
          <cell r="C570"/>
          <cell r="M570">
            <v>0</v>
          </cell>
        </row>
        <row r="571">
          <cell r="C571"/>
          <cell r="M571">
            <v>0</v>
          </cell>
        </row>
        <row r="572">
          <cell r="C572"/>
          <cell r="M572">
            <v>0</v>
          </cell>
        </row>
        <row r="573">
          <cell r="C573"/>
          <cell r="M573">
            <v>0</v>
          </cell>
        </row>
        <row r="574">
          <cell r="C574"/>
          <cell r="M574">
            <v>0</v>
          </cell>
        </row>
        <row r="575">
          <cell r="C575"/>
          <cell r="M575">
            <v>0</v>
          </cell>
        </row>
        <row r="576">
          <cell r="C576"/>
          <cell r="M576">
            <v>0</v>
          </cell>
        </row>
        <row r="577">
          <cell r="C577"/>
          <cell r="M577">
            <v>0</v>
          </cell>
        </row>
        <row r="578">
          <cell r="C578"/>
          <cell r="M578">
            <v>0</v>
          </cell>
        </row>
        <row r="579">
          <cell r="C579"/>
          <cell r="M579">
            <v>0</v>
          </cell>
        </row>
        <row r="580">
          <cell r="C580"/>
          <cell r="M580">
            <v>0</v>
          </cell>
        </row>
        <row r="581">
          <cell r="C581"/>
          <cell r="M581">
            <v>0</v>
          </cell>
        </row>
        <row r="582">
          <cell r="C582"/>
          <cell r="M582">
            <v>0</v>
          </cell>
        </row>
        <row r="583">
          <cell r="C583"/>
          <cell r="M583">
            <v>0</v>
          </cell>
        </row>
        <row r="584">
          <cell r="C584"/>
          <cell r="M584">
            <v>0</v>
          </cell>
        </row>
        <row r="585">
          <cell r="C585" t="str">
            <v>TOTAL PERSONAL A ACTIVIDAD</v>
          </cell>
          <cell r="M585">
            <v>0</v>
          </cell>
        </row>
        <row r="586">
          <cell r="M586"/>
        </row>
        <row r="589">
          <cell r="C589" t="str">
            <v>ID Actividad</v>
          </cell>
          <cell r="M589"/>
        </row>
        <row r="590">
          <cell r="C590" t="str">
            <v>Nombre</v>
          </cell>
          <cell r="M590" t="str">
            <v>Coste ind * horas ind</v>
          </cell>
        </row>
        <row r="591">
          <cell r="C591"/>
          <cell r="M591">
            <v>0</v>
          </cell>
        </row>
        <row r="592">
          <cell r="C592"/>
          <cell r="M592">
            <v>0</v>
          </cell>
        </row>
        <row r="593">
          <cell r="C593"/>
          <cell r="M593">
            <v>0</v>
          </cell>
        </row>
        <row r="594">
          <cell r="C594"/>
          <cell r="M594">
            <v>0</v>
          </cell>
        </row>
        <row r="595">
          <cell r="C595"/>
          <cell r="M595">
            <v>0</v>
          </cell>
        </row>
        <row r="596">
          <cell r="C596"/>
          <cell r="M596">
            <v>0</v>
          </cell>
        </row>
        <row r="597">
          <cell r="C597"/>
          <cell r="M597">
            <v>0</v>
          </cell>
        </row>
        <row r="598">
          <cell r="C598"/>
          <cell r="M598">
            <v>0</v>
          </cell>
        </row>
        <row r="599">
          <cell r="C599"/>
          <cell r="M599">
            <v>0</v>
          </cell>
        </row>
        <row r="600">
          <cell r="C600"/>
          <cell r="M600">
            <v>0</v>
          </cell>
        </row>
        <row r="601">
          <cell r="C601"/>
          <cell r="M601">
            <v>0</v>
          </cell>
        </row>
        <row r="602">
          <cell r="C602"/>
          <cell r="M602">
            <v>0</v>
          </cell>
        </row>
        <row r="603">
          <cell r="C603"/>
          <cell r="M603">
            <v>0</v>
          </cell>
        </row>
        <row r="604">
          <cell r="C604"/>
          <cell r="M604">
            <v>0</v>
          </cell>
        </row>
        <row r="605">
          <cell r="C605"/>
          <cell r="M605">
            <v>0</v>
          </cell>
        </row>
        <row r="606">
          <cell r="C606"/>
          <cell r="M606">
            <v>0</v>
          </cell>
        </row>
        <row r="607">
          <cell r="C607"/>
          <cell r="M607">
            <v>0</v>
          </cell>
        </row>
        <row r="608">
          <cell r="C608"/>
          <cell r="M608">
            <v>0</v>
          </cell>
        </row>
        <row r="609">
          <cell r="C609"/>
          <cell r="M609">
            <v>0</v>
          </cell>
        </row>
        <row r="610">
          <cell r="C610"/>
          <cell r="M610">
            <v>0</v>
          </cell>
        </row>
        <row r="611">
          <cell r="C611"/>
          <cell r="M611">
            <v>0</v>
          </cell>
        </row>
        <row r="612">
          <cell r="C612"/>
          <cell r="M612">
            <v>0</v>
          </cell>
        </row>
        <row r="613">
          <cell r="C613"/>
          <cell r="M613">
            <v>0</v>
          </cell>
        </row>
        <row r="614">
          <cell r="C614"/>
          <cell r="M614">
            <v>0</v>
          </cell>
        </row>
        <row r="615">
          <cell r="C615"/>
          <cell r="M615">
            <v>0</v>
          </cell>
        </row>
        <row r="616">
          <cell r="C616"/>
          <cell r="M616">
            <v>0</v>
          </cell>
        </row>
        <row r="617">
          <cell r="C617"/>
          <cell r="M617">
            <v>0</v>
          </cell>
        </row>
        <row r="618">
          <cell r="C618"/>
          <cell r="M618">
            <v>0</v>
          </cell>
        </row>
        <row r="619">
          <cell r="C619"/>
          <cell r="M619">
            <v>0</v>
          </cell>
        </row>
        <row r="620">
          <cell r="C620"/>
          <cell r="M620">
            <v>0</v>
          </cell>
        </row>
        <row r="621">
          <cell r="C621" t="str">
            <v>TOTAL PERSONAL A ACTIVIDAD</v>
          </cell>
          <cell r="M621">
            <v>0</v>
          </cell>
        </row>
        <row r="622">
          <cell r="M622"/>
        </row>
        <row r="625">
          <cell r="C625" t="str">
            <v>ID Actividad</v>
          </cell>
          <cell r="M625"/>
        </row>
        <row r="626">
          <cell r="C626" t="str">
            <v>Nombre</v>
          </cell>
          <cell r="M626" t="str">
            <v>Coste ind * horas ind</v>
          </cell>
        </row>
        <row r="627">
          <cell r="C627"/>
          <cell r="M627">
            <v>0</v>
          </cell>
        </row>
        <row r="628">
          <cell r="C628"/>
          <cell r="M628">
            <v>0</v>
          </cell>
        </row>
        <row r="629">
          <cell r="C629"/>
          <cell r="M629">
            <v>0</v>
          </cell>
        </row>
        <row r="630">
          <cell r="C630"/>
          <cell r="M630">
            <v>0</v>
          </cell>
        </row>
        <row r="631">
          <cell r="C631"/>
          <cell r="M631">
            <v>0</v>
          </cell>
        </row>
        <row r="632">
          <cell r="C632"/>
          <cell r="M632">
            <v>0</v>
          </cell>
        </row>
        <row r="633">
          <cell r="C633"/>
          <cell r="M633">
            <v>0</v>
          </cell>
        </row>
        <row r="634">
          <cell r="C634"/>
          <cell r="M634">
            <v>0</v>
          </cell>
        </row>
        <row r="635">
          <cell r="C635"/>
          <cell r="M635">
            <v>0</v>
          </cell>
        </row>
        <row r="636">
          <cell r="C636"/>
          <cell r="M636">
            <v>0</v>
          </cell>
        </row>
        <row r="637">
          <cell r="C637"/>
          <cell r="M637">
            <v>0</v>
          </cell>
        </row>
        <row r="638">
          <cell r="C638"/>
          <cell r="M638">
            <v>0</v>
          </cell>
        </row>
        <row r="639">
          <cell r="C639"/>
          <cell r="M639">
            <v>0</v>
          </cell>
        </row>
        <row r="640">
          <cell r="C640"/>
          <cell r="M640">
            <v>0</v>
          </cell>
        </row>
        <row r="641">
          <cell r="C641"/>
          <cell r="M641">
            <v>0</v>
          </cell>
        </row>
        <row r="642">
          <cell r="C642"/>
          <cell r="M642">
            <v>0</v>
          </cell>
        </row>
        <row r="643">
          <cell r="C643"/>
          <cell r="M643">
            <v>0</v>
          </cell>
        </row>
        <row r="644">
          <cell r="C644"/>
          <cell r="M644">
            <v>0</v>
          </cell>
        </row>
        <row r="645">
          <cell r="C645"/>
          <cell r="M645">
            <v>0</v>
          </cell>
        </row>
        <row r="646">
          <cell r="C646"/>
          <cell r="M646">
            <v>0</v>
          </cell>
        </row>
        <row r="647">
          <cell r="C647"/>
          <cell r="M647">
            <v>0</v>
          </cell>
        </row>
        <row r="648">
          <cell r="C648"/>
          <cell r="M648">
            <v>0</v>
          </cell>
        </row>
        <row r="649">
          <cell r="C649"/>
          <cell r="M649">
            <v>0</v>
          </cell>
        </row>
        <row r="650">
          <cell r="C650"/>
          <cell r="M650">
            <v>0</v>
          </cell>
        </row>
        <row r="651">
          <cell r="C651"/>
          <cell r="M651">
            <v>0</v>
          </cell>
        </row>
        <row r="652">
          <cell r="C652"/>
          <cell r="M652">
            <v>0</v>
          </cell>
        </row>
        <row r="653">
          <cell r="C653"/>
          <cell r="M653">
            <v>0</v>
          </cell>
        </row>
        <row r="654">
          <cell r="C654"/>
          <cell r="M654">
            <v>0</v>
          </cell>
        </row>
        <row r="655">
          <cell r="C655"/>
          <cell r="M655">
            <v>0</v>
          </cell>
        </row>
        <row r="656">
          <cell r="C656"/>
          <cell r="M656">
            <v>0</v>
          </cell>
        </row>
        <row r="657">
          <cell r="C657" t="str">
            <v>TOTAL PERSONAL A ACTIVIDAD</v>
          </cell>
          <cell r="M657">
            <v>0</v>
          </cell>
        </row>
        <row r="658">
          <cell r="M658"/>
        </row>
        <row r="661">
          <cell r="C661" t="str">
            <v>ID Actividad</v>
          </cell>
          <cell r="M661"/>
        </row>
        <row r="662">
          <cell r="C662" t="str">
            <v>Nombre (Seleccionar de la lista desplegable)</v>
          </cell>
          <cell r="M662" t="str">
            <v>Coste ind * horas ind</v>
          </cell>
        </row>
        <row r="663">
          <cell r="C663"/>
          <cell r="M663">
            <v>0</v>
          </cell>
        </row>
        <row r="664">
          <cell r="C664"/>
          <cell r="M664">
            <v>0</v>
          </cell>
        </row>
        <row r="665">
          <cell r="C665"/>
          <cell r="M665">
            <v>0</v>
          </cell>
        </row>
        <row r="666">
          <cell r="C666"/>
          <cell r="M666">
            <v>0</v>
          </cell>
        </row>
        <row r="667">
          <cell r="C667"/>
          <cell r="M667">
            <v>0</v>
          </cell>
        </row>
        <row r="668">
          <cell r="C668"/>
          <cell r="M668">
            <v>0</v>
          </cell>
        </row>
        <row r="669">
          <cell r="C669"/>
          <cell r="M669">
            <v>0</v>
          </cell>
        </row>
        <row r="670">
          <cell r="C670"/>
          <cell r="M670">
            <v>0</v>
          </cell>
        </row>
        <row r="671">
          <cell r="C671"/>
          <cell r="M671">
            <v>0</v>
          </cell>
        </row>
        <row r="672">
          <cell r="C672"/>
          <cell r="M672">
            <v>0</v>
          </cell>
        </row>
        <row r="673">
          <cell r="C673"/>
          <cell r="M673">
            <v>0</v>
          </cell>
        </row>
        <row r="674">
          <cell r="C674"/>
          <cell r="M674">
            <v>0</v>
          </cell>
        </row>
        <row r="675">
          <cell r="C675"/>
          <cell r="M675">
            <v>0</v>
          </cell>
        </row>
        <row r="676">
          <cell r="C676"/>
          <cell r="M676">
            <v>0</v>
          </cell>
        </row>
        <row r="677">
          <cell r="C677"/>
          <cell r="M677">
            <v>0</v>
          </cell>
        </row>
        <row r="678">
          <cell r="C678"/>
          <cell r="M678">
            <v>0</v>
          </cell>
        </row>
        <row r="679">
          <cell r="C679"/>
          <cell r="M679">
            <v>0</v>
          </cell>
        </row>
        <row r="680">
          <cell r="C680"/>
          <cell r="M680">
            <v>0</v>
          </cell>
        </row>
        <row r="681">
          <cell r="C681"/>
          <cell r="M681">
            <v>0</v>
          </cell>
        </row>
        <row r="682">
          <cell r="C682"/>
          <cell r="M682">
            <v>0</v>
          </cell>
        </row>
        <row r="683">
          <cell r="C683"/>
          <cell r="M683">
            <v>0</v>
          </cell>
        </row>
        <row r="684">
          <cell r="C684"/>
          <cell r="M684">
            <v>0</v>
          </cell>
        </row>
        <row r="685">
          <cell r="C685"/>
          <cell r="M685">
            <v>0</v>
          </cell>
        </row>
        <row r="686">
          <cell r="C686"/>
          <cell r="M686">
            <v>0</v>
          </cell>
        </row>
        <row r="687">
          <cell r="C687"/>
          <cell r="M687">
            <v>0</v>
          </cell>
        </row>
        <row r="688">
          <cell r="C688"/>
          <cell r="M688">
            <v>0</v>
          </cell>
        </row>
        <row r="689">
          <cell r="C689"/>
          <cell r="M689">
            <v>0</v>
          </cell>
        </row>
        <row r="690">
          <cell r="C690"/>
          <cell r="M690">
            <v>0</v>
          </cell>
        </row>
        <row r="691">
          <cell r="C691"/>
          <cell r="M691">
            <v>0</v>
          </cell>
        </row>
        <row r="692">
          <cell r="C692"/>
          <cell r="M692">
            <v>0</v>
          </cell>
        </row>
        <row r="693">
          <cell r="C693" t="str">
            <v>TOTAL PERSONAL A ACTIVIDAD</v>
          </cell>
          <cell r="M693">
            <v>0</v>
          </cell>
        </row>
        <row r="694">
          <cell r="C694"/>
          <cell r="M694"/>
        </row>
        <row r="695">
          <cell r="C695"/>
          <cell r="M695"/>
        </row>
        <row r="696">
          <cell r="C696"/>
          <cell r="M696"/>
        </row>
        <row r="697">
          <cell r="C697" t="str">
            <v>ID Actividad</v>
          </cell>
          <cell r="M697"/>
        </row>
        <row r="698">
          <cell r="C698" t="str">
            <v>Nombre</v>
          </cell>
          <cell r="M698" t="str">
            <v>Coste ind * horas ind</v>
          </cell>
        </row>
        <row r="699">
          <cell r="C699"/>
          <cell r="M699">
            <v>0</v>
          </cell>
        </row>
        <row r="700">
          <cell r="C700"/>
          <cell r="M700">
            <v>0</v>
          </cell>
        </row>
        <row r="701">
          <cell r="C701"/>
          <cell r="M701">
            <v>0</v>
          </cell>
        </row>
        <row r="702">
          <cell r="C702"/>
          <cell r="M702">
            <v>0</v>
          </cell>
        </row>
        <row r="703">
          <cell r="C703"/>
          <cell r="M703">
            <v>0</v>
          </cell>
        </row>
        <row r="704">
          <cell r="C704"/>
          <cell r="M704">
            <v>0</v>
          </cell>
        </row>
        <row r="705">
          <cell r="C705"/>
          <cell r="M705">
            <v>0</v>
          </cell>
        </row>
        <row r="706">
          <cell r="C706"/>
          <cell r="M706">
            <v>0</v>
          </cell>
        </row>
        <row r="707">
          <cell r="C707"/>
          <cell r="M707">
            <v>0</v>
          </cell>
        </row>
        <row r="708">
          <cell r="C708"/>
          <cell r="M708">
            <v>0</v>
          </cell>
        </row>
        <row r="709">
          <cell r="C709"/>
          <cell r="M709">
            <v>0</v>
          </cell>
        </row>
        <row r="710">
          <cell r="C710"/>
          <cell r="M710">
            <v>0</v>
          </cell>
        </row>
        <row r="711">
          <cell r="C711"/>
          <cell r="M711">
            <v>0</v>
          </cell>
        </row>
        <row r="712">
          <cell r="C712"/>
          <cell r="M712">
            <v>0</v>
          </cell>
        </row>
        <row r="713">
          <cell r="C713"/>
          <cell r="M713">
            <v>0</v>
          </cell>
        </row>
        <row r="714">
          <cell r="C714"/>
          <cell r="M714">
            <v>0</v>
          </cell>
        </row>
        <row r="715">
          <cell r="C715"/>
          <cell r="M715">
            <v>0</v>
          </cell>
        </row>
        <row r="716">
          <cell r="C716"/>
          <cell r="M716">
            <v>0</v>
          </cell>
        </row>
        <row r="717">
          <cell r="C717"/>
          <cell r="M717">
            <v>0</v>
          </cell>
        </row>
        <row r="718">
          <cell r="C718"/>
          <cell r="M718">
            <v>0</v>
          </cell>
        </row>
        <row r="719">
          <cell r="C719"/>
          <cell r="M719">
            <v>0</v>
          </cell>
        </row>
        <row r="720">
          <cell r="C720"/>
          <cell r="M720">
            <v>0</v>
          </cell>
        </row>
        <row r="721">
          <cell r="C721"/>
          <cell r="M721">
            <v>0</v>
          </cell>
        </row>
        <row r="722">
          <cell r="C722"/>
          <cell r="M722">
            <v>0</v>
          </cell>
        </row>
        <row r="723">
          <cell r="C723"/>
          <cell r="M723">
            <v>0</v>
          </cell>
        </row>
        <row r="724">
          <cell r="C724"/>
          <cell r="M724">
            <v>0</v>
          </cell>
        </row>
        <row r="725">
          <cell r="C725"/>
          <cell r="M725">
            <v>0</v>
          </cell>
        </row>
        <row r="726">
          <cell r="C726"/>
          <cell r="M726">
            <v>0</v>
          </cell>
        </row>
        <row r="727">
          <cell r="C727"/>
          <cell r="M727">
            <v>0</v>
          </cell>
        </row>
        <row r="728">
          <cell r="C728"/>
          <cell r="M728">
            <v>0</v>
          </cell>
        </row>
        <row r="729">
          <cell r="C729" t="str">
            <v>TOTAL PERSONAL A ACTIVIDAD</v>
          </cell>
          <cell r="M729">
            <v>0</v>
          </cell>
        </row>
        <row r="730">
          <cell r="M730"/>
        </row>
        <row r="733">
          <cell r="C733" t="str">
            <v>ID Actividad</v>
          </cell>
          <cell r="M733"/>
        </row>
        <row r="734">
          <cell r="C734" t="str">
            <v>Nombre</v>
          </cell>
          <cell r="M734" t="str">
            <v>Coste ind * horas ind</v>
          </cell>
        </row>
        <row r="735">
          <cell r="C735"/>
          <cell r="M735">
            <v>0</v>
          </cell>
        </row>
        <row r="736">
          <cell r="C736"/>
          <cell r="M736">
            <v>0</v>
          </cell>
        </row>
        <row r="737">
          <cell r="C737"/>
          <cell r="M737">
            <v>0</v>
          </cell>
        </row>
        <row r="738">
          <cell r="C738"/>
          <cell r="M738">
            <v>0</v>
          </cell>
        </row>
        <row r="739">
          <cell r="C739"/>
          <cell r="M739">
            <v>0</v>
          </cell>
        </row>
        <row r="740">
          <cell r="C740"/>
          <cell r="M740">
            <v>0</v>
          </cell>
        </row>
        <row r="741">
          <cell r="C741"/>
          <cell r="M741">
            <v>0</v>
          </cell>
        </row>
        <row r="742">
          <cell r="C742"/>
          <cell r="M742">
            <v>0</v>
          </cell>
        </row>
        <row r="743">
          <cell r="C743"/>
          <cell r="M743">
            <v>0</v>
          </cell>
        </row>
        <row r="744">
          <cell r="C744"/>
          <cell r="M744">
            <v>0</v>
          </cell>
        </row>
        <row r="745">
          <cell r="C745"/>
          <cell r="M745">
            <v>0</v>
          </cell>
        </row>
        <row r="746">
          <cell r="C746"/>
          <cell r="M746">
            <v>0</v>
          </cell>
        </row>
        <row r="747">
          <cell r="C747"/>
          <cell r="M747">
            <v>0</v>
          </cell>
        </row>
        <row r="748">
          <cell r="C748"/>
          <cell r="M748">
            <v>0</v>
          </cell>
        </row>
        <row r="749">
          <cell r="C749"/>
          <cell r="M749">
            <v>0</v>
          </cell>
        </row>
        <row r="750">
          <cell r="C750"/>
          <cell r="M750">
            <v>0</v>
          </cell>
        </row>
        <row r="751">
          <cell r="C751"/>
          <cell r="M751">
            <v>0</v>
          </cell>
        </row>
        <row r="752">
          <cell r="C752"/>
          <cell r="M752">
            <v>0</v>
          </cell>
        </row>
        <row r="753">
          <cell r="C753"/>
          <cell r="M753">
            <v>0</v>
          </cell>
        </row>
        <row r="754">
          <cell r="C754"/>
          <cell r="M754">
            <v>0</v>
          </cell>
        </row>
        <row r="755">
          <cell r="C755"/>
          <cell r="M755">
            <v>0</v>
          </cell>
        </row>
        <row r="756">
          <cell r="C756"/>
          <cell r="M756">
            <v>0</v>
          </cell>
        </row>
        <row r="757">
          <cell r="C757"/>
          <cell r="M757">
            <v>0</v>
          </cell>
        </row>
        <row r="758">
          <cell r="C758"/>
          <cell r="M758">
            <v>0</v>
          </cell>
        </row>
        <row r="759">
          <cell r="C759"/>
          <cell r="M759">
            <v>0</v>
          </cell>
        </row>
        <row r="760">
          <cell r="C760"/>
          <cell r="M760">
            <v>0</v>
          </cell>
        </row>
        <row r="761">
          <cell r="C761"/>
          <cell r="M761">
            <v>0</v>
          </cell>
        </row>
        <row r="762">
          <cell r="C762"/>
          <cell r="M762">
            <v>0</v>
          </cell>
        </row>
        <row r="763">
          <cell r="C763"/>
          <cell r="M763">
            <v>0</v>
          </cell>
        </row>
        <row r="764">
          <cell r="C764"/>
          <cell r="M764">
            <v>0</v>
          </cell>
        </row>
        <row r="765">
          <cell r="C765" t="str">
            <v>TOTAL PERSONAL A ACTIVIDAD</v>
          </cell>
          <cell r="M765">
            <v>0</v>
          </cell>
        </row>
        <row r="766">
          <cell r="M766"/>
        </row>
        <row r="769">
          <cell r="C769" t="str">
            <v>ID Actividad</v>
          </cell>
          <cell r="M769"/>
        </row>
        <row r="770">
          <cell r="C770" t="str">
            <v>Nombre</v>
          </cell>
          <cell r="M770" t="str">
            <v>Coste ind * horas ind</v>
          </cell>
        </row>
        <row r="771">
          <cell r="C771"/>
          <cell r="M771">
            <v>0</v>
          </cell>
        </row>
        <row r="772">
          <cell r="C772"/>
          <cell r="M772">
            <v>0</v>
          </cell>
        </row>
        <row r="773">
          <cell r="C773"/>
          <cell r="M773">
            <v>0</v>
          </cell>
        </row>
        <row r="774">
          <cell r="C774"/>
          <cell r="M774">
            <v>0</v>
          </cell>
        </row>
        <row r="775">
          <cell r="C775"/>
          <cell r="M775">
            <v>0</v>
          </cell>
        </row>
        <row r="776">
          <cell r="C776"/>
          <cell r="M776">
            <v>0</v>
          </cell>
        </row>
        <row r="777">
          <cell r="C777"/>
          <cell r="M777">
            <v>0</v>
          </cell>
        </row>
        <row r="778">
          <cell r="C778"/>
          <cell r="M778">
            <v>0</v>
          </cell>
        </row>
        <row r="779">
          <cell r="C779"/>
          <cell r="M779">
            <v>0</v>
          </cell>
        </row>
        <row r="780">
          <cell r="C780"/>
          <cell r="M780">
            <v>0</v>
          </cell>
        </row>
        <row r="781">
          <cell r="C781"/>
          <cell r="M781">
            <v>0</v>
          </cell>
        </row>
        <row r="782">
          <cell r="C782"/>
          <cell r="M782">
            <v>0</v>
          </cell>
        </row>
        <row r="783">
          <cell r="C783"/>
          <cell r="M783">
            <v>0</v>
          </cell>
        </row>
        <row r="784">
          <cell r="C784"/>
          <cell r="M784">
            <v>0</v>
          </cell>
        </row>
        <row r="785">
          <cell r="C785"/>
          <cell r="M785">
            <v>0</v>
          </cell>
        </row>
        <row r="786">
          <cell r="C786"/>
          <cell r="M786">
            <v>0</v>
          </cell>
        </row>
        <row r="787">
          <cell r="C787"/>
          <cell r="M787">
            <v>0</v>
          </cell>
        </row>
        <row r="788">
          <cell r="C788"/>
          <cell r="M788">
            <v>0</v>
          </cell>
        </row>
        <row r="789">
          <cell r="C789"/>
          <cell r="M789">
            <v>0</v>
          </cell>
        </row>
        <row r="790">
          <cell r="C790"/>
          <cell r="M790">
            <v>0</v>
          </cell>
        </row>
        <row r="791">
          <cell r="C791"/>
          <cell r="M791">
            <v>0</v>
          </cell>
        </row>
        <row r="792">
          <cell r="C792"/>
          <cell r="M792">
            <v>0</v>
          </cell>
        </row>
        <row r="793">
          <cell r="C793"/>
          <cell r="M793">
            <v>0</v>
          </cell>
        </row>
        <row r="794">
          <cell r="C794"/>
          <cell r="M794">
            <v>0</v>
          </cell>
        </row>
        <row r="795">
          <cell r="C795"/>
          <cell r="M795">
            <v>0</v>
          </cell>
        </row>
        <row r="796">
          <cell r="C796"/>
          <cell r="M796">
            <v>0</v>
          </cell>
        </row>
        <row r="797">
          <cell r="C797"/>
          <cell r="M797">
            <v>0</v>
          </cell>
        </row>
        <row r="798">
          <cell r="C798"/>
          <cell r="M798">
            <v>0</v>
          </cell>
        </row>
        <row r="799">
          <cell r="C799"/>
          <cell r="M799">
            <v>0</v>
          </cell>
        </row>
        <row r="800">
          <cell r="C800"/>
          <cell r="M800">
            <v>0</v>
          </cell>
        </row>
        <row r="801">
          <cell r="C801" t="str">
            <v>TOTAL PERSONAL A ACTIVIDAD</v>
          </cell>
          <cell r="M801">
            <v>0</v>
          </cell>
        </row>
        <row r="802">
          <cell r="M802"/>
        </row>
        <row r="805">
          <cell r="C805" t="str">
            <v>ID Actividad</v>
          </cell>
          <cell r="M805"/>
        </row>
        <row r="806">
          <cell r="C806" t="str">
            <v>Nombre</v>
          </cell>
          <cell r="M806" t="str">
            <v>Coste ind * horas ind</v>
          </cell>
        </row>
        <row r="807">
          <cell r="C807"/>
          <cell r="M807">
            <v>0</v>
          </cell>
        </row>
        <row r="808">
          <cell r="C808"/>
          <cell r="M808">
            <v>0</v>
          </cell>
        </row>
        <row r="809">
          <cell r="C809"/>
          <cell r="M809">
            <v>0</v>
          </cell>
        </row>
        <row r="810">
          <cell r="C810"/>
          <cell r="M810">
            <v>0</v>
          </cell>
        </row>
        <row r="811">
          <cell r="C811"/>
          <cell r="M811">
            <v>0</v>
          </cell>
        </row>
        <row r="812">
          <cell r="C812"/>
          <cell r="M812">
            <v>0</v>
          </cell>
        </row>
        <row r="813">
          <cell r="C813"/>
          <cell r="M813">
            <v>0</v>
          </cell>
        </row>
        <row r="814">
          <cell r="C814"/>
          <cell r="M814">
            <v>0</v>
          </cell>
        </row>
        <row r="815">
          <cell r="C815"/>
          <cell r="M815">
            <v>0</v>
          </cell>
        </row>
        <row r="816">
          <cell r="C816"/>
          <cell r="M816">
            <v>0</v>
          </cell>
        </row>
        <row r="817">
          <cell r="C817"/>
          <cell r="M817">
            <v>0</v>
          </cell>
        </row>
        <row r="818">
          <cell r="C818"/>
          <cell r="M818">
            <v>0</v>
          </cell>
        </row>
        <row r="819">
          <cell r="C819"/>
          <cell r="M819">
            <v>0</v>
          </cell>
        </row>
        <row r="820">
          <cell r="C820"/>
          <cell r="M820">
            <v>0</v>
          </cell>
        </row>
        <row r="821">
          <cell r="C821"/>
          <cell r="M821">
            <v>0</v>
          </cell>
        </row>
        <row r="822">
          <cell r="C822"/>
          <cell r="M822">
            <v>0</v>
          </cell>
        </row>
        <row r="823">
          <cell r="C823"/>
          <cell r="M823">
            <v>0</v>
          </cell>
        </row>
        <row r="824">
          <cell r="C824"/>
          <cell r="M824">
            <v>0</v>
          </cell>
        </row>
        <row r="825">
          <cell r="C825"/>
          <cell r="M825">
            <v>0</v>
          </cell>
        </row>
        <row r="826">
          <cell r="C826"/>
          <cell r="M826">
            <v>0</v>
          </cell>
        </row>
        <row r="827">
          <cell r="C827"/>
          <cell r="M827">
            <v>0</v>
          </cell>
        </row>
        <row r="828">
          <cell r="C828"/>
          <cell r="M828">
            <v>0</v>
          </cell>
        </row>
        <row r="829">
          <cell r="C829"/>
          <cell r="M829">
            <v>0</v>
          </cell>
        </row>
        <row r="830">
          <cell r="C830"/>
          <cell r="M830">
            <v>0</v>
          </cell>
        </row>
        <row r="831">
          <cell r="C831"/>
          <cell r="M831">
            <v>0</v>
          </cell>
        </row>
        <row r="832">
          <cell r="C832"/>
          <cell r="M832">
            <v>0</v>
          </cell>
        </row>
        <row r="833">
          <cell r="C833"/>
          <cell r="M833">
            <v>0</v>
          </cell>
        </row>
        <row r="834">
          <cell r="C834"/>
          <cell r="M834">
            <v>0</v>
          </cell>
        </row>
        <row r="835">
          <cell r="C835"/>
          <cell r="M835">
            <v>0</v>
          </cell>
        </row>
        <row r="836">
          <cell r="C836"/>
          <cell r="M836">
            <v>0</v>
          </cell>
        </row>
        <row r="837">
          <cell r="C837" t="str">
            <v>TOTAL PERSONAL A ACTIVIDAD</v>
          </cell>
          <cell r="M837">
            <v>0</v>
          </cell>
        </row>
        <row r="838">
          <cell r="M838"/>
        </row>
        <row r="841">
          <cell r="C841" t="str">
            <v>ID Actividad</v>
          </cell>
          <cell r="M841"/>
        </row>
        <row r="842">
          <cell r="C842" t="str">
            <v>Nombre</v>
          </cell>
          <cell r="M842" t="str">
            <v>Coste ind * horas ind</v>
          </cell>
        </row>
        <row r="843">
          <cell r="C843"/>
          <cell r="M843">
            <v>0</v>
          </cell>
        </row>
        <row r="844">
          <cell r="C844"/>
          <cell r="M844">
            <v>0</v>
          </cell>
        </row>
        <row r="845">
          <cell r="C845"/>
          <cell r="M845">
            <v>0</v>
          </cell>
        </row>
        <row r="846">
          <cell r="C846"/>
          <cell r="M846">
            <v>0</v>
          </cell>
        </row>
        <row r="847">
          <cell r="C847"/>
          <cell r="M847">
            <v>0</v>
          </cell>
        </row>
        <row r="848">
          <cell r="C848"/>
          <cell r="M848">
            <v>0</v>
          </cell>
        </row>
        <row r="849">
          <cell r="C849"/>
          <cell r="M849">
            <v>0</v>
          </cell>
        </row>
        <row r="850">
          <cell r="C850"/>
          <cell r="M850">
            <v>0</v>
          </cell>
        </row>
        <row r="851">
          <cell r="C851"/>
          <cell r="M851">
            <v>0</v>
          </cell>
        </row>
        <row r="852">
          <cell r="C852"/>
          <cell r="M852">
            <v>0</v>
          </cell>
        </row>
        <row r="853">
          <cell r="C853"/>
          <cell r="M853">
            <v>0</v>
          </cell>
        </row>
        <row r="854">
          <cell r="C854"/>
          <cell r="M854">
            <v>0</v>
          </cell>
        </row>
        <row r="855">
          <cell r="C855"/>
          <cell r="M855">
            <v>0</v>
          </cell>
        </row>
        <row r="856">
          <cell r="C856"/>
          <cell r="M856">
            <v>0</v>
          </cell>
        </row>
        <row r="857">
          <cell r="C857"/>
          <cell r="M857">
            <v>0</v>
          </cell>
        </row>
        <row r="858">
          <cell r="C858"/>
          <cell r="M858">
            <v>0</v>
          </cell>
        </row>
        <row r="859">
          <cell r="C859"/>
          <cell r="M859">
            <v>0</v>
          </cell>
        </row>
        <row r="860">
          <cell r="C860"/>
          <cell r="M860">
            <v>0</v>
          </cell>
        </row>
        <row r="861">
          <cell r="C861"/>
          <cell r="M861">
            <v>0</v>
          </cell>
        </row>
        <row r="862">
          <cell r="C862"/>
          <cell r="M862">
            <v>0</v>
          </cell>
        </row>
        <row r="863">
          <cell r="C863"/>
          <cell r="M863">
            <v>0</v>
          </cell>
        </row>
        <row r="864">
          <cell r="C864"/>
          <cell r="M864">
            <v>0</v>
          </cell>
        </row>
        <row r="865">
          <cell r="C865"/>
          <cell r="M865">
            <v>0</v>
          </cell>
        </row>
        <row r="866">
          <cell r="C866"/>
          <cell r="M866">
            <v>0</v>
          </cell>
        </row>
        <row r="867">
          <cell r="C867"/>
          <cell r="M867">
            <v>0</v>
          </cell>
        </row>
        <row r="868">
          <cell r="C868"/>
          <cell r="M868">
            <v>0</v>
          </cell>
        </row>
        <row r="869">
          <cell r="C869"/>
          <cell r="M869">
            <v>0</v>
          </cell>
        </row>
        <row r="870">
          <cell r="C870"/>
          <cell r="M870">
            <v>0</v>
          </cell>
        </row>
        <row r="871">
          <cell r="C871"/>
          <cell r="M871">
            <v>0</v>
          </cell>
        </row>
        <row r="872">
          <cell r="C872"/>
          <cell r="M872">
            <v>0</v>
          </cell>
        </row>
        <row r="873">
          <cell r="C873" t="str">
            <v>TOTAL PERSONAL A ACTIVIDAD</v>
          </cell>
          <cell r="M873">
            <v>0</v>
          </cell>
        </row>
        <row r="874">
          <cell r="M874"/>
        </row>
        <row r="877">
          <cell r="C877" t="str">
            <v>ID Actividad</v>
          </cell>
          <cell r="M877"/>
        </row>
        <row r="878">
          <cell r="C878" t="str">
            <v>Nombre</v>
          </cell>
          <cell r="M878" t="str">
            <v>Coste ind * horas ind</v>
          </cell>
        </row>
        <row r="879">
          <cell r="C879"/>
          <cell r="M879">
            <v>0</v>
          </cell>
        </row>
        <row r="880">
          <cell r="C880"/>
          <cell r="M880">
            <v>0</v>
          </cell>
        </row>
        <row r="881">
          <cell r="C881"/>
          <cell r="M881">
            <v>0</v>
          </cell>
        </row>
        <row r="882">
          <cell r="C882"/>
          <cell r="M882">
            <v>0</v>
          </cell>
        </row>
        <row r="883">
          <cell r="C883"/>
          <cell r="M883">
            <v>0</v>
          </cell>
        </row>
        <row r="884">
          <cell r="C884"/>
          <cell r="M884">
            <v>0</v>
          </cell>
        </row>
        <row r="885">
          <cell r="C885"/>
          <cell r="M885">
            <v>0</v>
          </cell>
        </row>
        <row r="886">
          <cell r="C886"/>
          <cell r="M886">
            <v>0</v>
          </cell>
        </row>
        <row r="887">
          <cell r="C887"/>
          <cell r="M887">
            <v>0</v>
          </cell>
        </row>
        <row r="888">
          <cell r="C888"/>
          <cell r="M888">
            <v>0</v>
          </cell>
        </row>
        <row r="889">
          <cell r="C889"/>
          <cell r="M889">
            <v>0</v>
          </cell>
        </row>
        <row r="890">
          <cell r="C890"/>
          <cell r="M890">
            <v>0</v>
          </cell>
        </row>
        <row r="891">
          <cell r="C891"/>
          <cell r="M891">
            <v>0</v>
          </cell>
        </row>
        <row r="892">
          <cell r="C892"/>
          <cell r="M892">
            <v>0</v>
          </cell>
        </row>
        <row r="893">
          <cell r="C893"/>
          <cell r="M893">
            <v>0</v>
          </cell>
        </row>
        <row r="894">
          <cell r="C894"/>
          <cell r="M894">
            <v>0</v>
          </cell>
        </row>
        <row r="895">
          <cell r="C895"/>
          <cell r="M895">
            <v>0</v>
          </cell>
        </row>
        <row r="896">
          <cell r="C896"/>
          <cell r="M896">
            <v>0</v>
          </cell>
        </row>
        <row r="897">
          <cell r="C897"/>
          <cell r="M897">
            <v>0</v>
          </cell>
        </row>
        <row r="898">
          <cell r="C898"/>
          <cell r="M898">
            <v>0</v>
          </cell>
        </row>
        <row r="899">
          <cell r="C899"/>
          <cell r="M899">
            <v>0</v>
          </cell>
        </row>
        <row r="900">
          <cell r="C900"/>
          <cell r="M900">
            <v>0</v>
          </cell>
        </row>
        <row r="901">
          <cell r="C901"/>
          <cell r="M901">
            <v>0</v>
          </cell>
        </row>
        <row r="902">
          <cell r="C902"/>
          <cell r="M902">
            <v>0</v>
          </cell>
        </row>
        <row r="903">
          <cell r="C903"/>
          <cell r="M903">
            <v>0</v>
          </cell>
        </row>
        <row r="904">
          <cell r="C904"/>
          <cell r="M904">
            <v>0</v>
          </cell>
        </row>
        <row r="905">
          <cell r="C905"/>
          <cell r="M905">
            <v>0</v>
          </cell>
        </row>
        <row r="906">
          <cell r="C906"/>
          <cell r="M906">
            <v>0</v>
          </cell>
        </row>
        <row r="907">
          <cell r="C907"/>
          <cell r="M907">
            <v>0</v>
          </cell>
        </row>
        <row r="908">
          <cell r="C908"/>
          <cell r="M908">
            <v>0</v>
          </cell>
        </row>
        <row r="909">
          <cell r="C909" t="str">
            <v>TOTAL PERSONAL A ACTIVIDAD</v>
          </cell>
          <cell r="M909">
            <v>0</v>
          </cell>
        </row>
        <row r="910">
          <cell r="M910"/>
        </row>
        <row r="913">
          <cell r="C913" t="str">
            <v>ID Actividad</v>
          </cell>
          <cell r="M913"/>
        </row>
        <row r="914">
          <cell r="C914" t="str">
            <v>Nombre</v>
          </cell>
          <cell r="M914" t="str">
            <v>Coste ind * horas ind</v>
          </cell>
        </row>
        <row r="915">
          <cell r="C915"/>
          <cell r="M915">
            <v>0</v>
          </cell>
        </row>
        <row r="916">
          <cell r="C916"/>
          <cell r="M916">
            <v>0</v>
          </cell>
        </row>
        <row r="917">
          <cell r="C917"/>
          <cell r="M917">
            <v>0</v>
          </cell>
        </row>
        <row r="918">
          <cell r="C918"/>
          <cell r="M918">
            <v>0</v>
          </cell>
        </row>
        <row r="919">
          <cell r="C919"/>
          <cell r="M919">
            <v>0</v>
          </cell>
        </row>
        <row r="920">
          <cell r="C920"/>
          <cell r="M920">
            <v>0</v>
          </cell>
        </row>
        <row r="921">
          <cell r="C921"/>
          <cell r="M921">
            <v>0</v>
          </cell>
        </row>
        <row r="922">
          <cell r="C922"/>
          <cell r="M922">
            <v>0</v>
          </cell>
        </row>
        <row r="923">
          <cell r="C923"/>
          <cell r="M923">
            <v>0</v>
          </cell>
        </row>
        <row r="924">
          <cell r="C924"/>
          <cell r="M924">
            <v>0</v>
          </cell>
        </row>
        <row r="925">
          <cell r="C925"/>
          <cell r="M925">
            <v>0</v>
          </cell>
        </row>
        <row r="926">
          <cell r="C926"/>
          <cell r="M926">
            <v>0</v>
          </cell>
        </row>
        <row r="927">
          <cell r="C927"/>
          <cell r="M927">
            <v>0</v>
          </cell>
        </row>
        <row r="928">
          <cell r="C928"/>
          <cell r="M928">
            <v>0</v>
          </cell>
        </row>
        <row r="929">
          <cell r="C929"/>
          <cell r="M929">
            <v>0</v>
          </cell>
        </row>
        <row r="930">
          <cell r="C930"/>
          <cell r="M930">
            <v>0</v>
          </cell>
        </row>
        <row r="931">
          <cell r="C931"/>
          <cell r="M931">
            <v>0</v>
          </cell>
        </row>
        <row r="932">
          <cell r="C932"/>
          <cell r="M932">
            <v>0</v>
          </cell>
        </row>
        <row r="933">
          <cell r="C933"/>
          <cell r="M933">
            <v>0</v>
          </cell>
        </row>
        <row r="934">
          <cell r="C934"/>
          <cell r="M934">
            <v>0</v>
          </cell>
        </row>
        <row r="935">
          <cell r="C935"/>
          <cell r="M935">
            <v>0</v>
          </cell>
        </row>
        <row r="936">
          <cell r="C936"/>
          <cell r="M936">
            <v>0</v>
          </cell>
        </row>
        <row r="937">
          <cell r="C937"/>
          <cell r="M937">
            <v>0</v>
          </cell>
        </row>
        <row r="938">
          <cell r="C938"/>
          <cell r="M938">
            <v>0</v>
          </cell>
        </row>
        <row r="939">
          <cell r="C939"/>
          <cell r="M939">
            <v>0</v>
          </cell>
        </row>
        <row r="940">
          <cell r="C940"/>
          <cell r="M940">
            <v>0</v>
          </cell>
        </row>
        <row r="941">
          <cell r="C941"/>
          <cell r="M941">
            <v>0</v>
          </cell>
        </row>
        <row r="942">
          <cell r="C942"/>
          <cell r="M942">
            <v>0</v>
          </cell>
        </row>
        <row r="943">
          <cell r="C943"/>
          <cell r="M943">
            <v>0</v>
          </cell>
        </row>
        <row r="944">
          <cell r="C944"/>
          <cell r="M944">
            <v>0</v>
          </cell>
        </row>
        <row r="945">
          <cell r="C945" t="str">
            <v>TOTAL PERSONAL A ACTIVIDAD</v>
          </cell>
          <cell r="M945">
            <v>0</v>
          </cell>
        </row>
        <row r="946">
          <cell r="M946"/>
        </row>
        <row r="949">
          <cell r="C949" t="str">
            <v>ID Actividad</v>
          </cell>
          <cell r="M949"/>
        </row>
        <row r="950">
          <cell r="C950" t="str">
            <v>Nombre</v>
          </cell>
          <cell r="M950" t="str">
            <v>Coste ind * horas ind</v>
          </cell>
        </row>
        <row r="951">
          <cell r="C951"/>
          <cell r="M951">
            <v>0</v>
          </cell>
        </row>
        <row r="952">
          <cell r="C952"/>
          <cell r="M952">
            <v>0</v>
          </cell>
        </row>
        <row r="953">
          <cell r="C953"/>
          <cell r="M953">
            <v>0</v>
          </cell>
        </row>
        <row r="954">
          <cell r="C954"/>
          <cell r="M954">
            <v>0</v>
          </cell>
        </row>
        <row r="955">
          <cell r="C955"/>
          <cell r="M955">
            <v>0</v>
          </cell>
        </row>
        <row r="956">
          <cell r="C956"/>
          <cell r="M956">
            <v>0</v>
          </cell>
        </row>
        <row r="957">
          <cell r="C957"/>
          <cell r="M957">
            <v>0</v>
          </cell>
        </row>
        <row r="958">
          <cell r="C958"/>
          <cell r="M958">
            <v>0</v>
          </cell>
        </row>
        <row r="959">
          <cell r="C959"/>
          <cell r="M959">
            <v>0</v>
          </cell>
        </row>
        <row r="960">
          <cell r="C960"/>
          <cell r="M960">
            <v>0</v>
          </cell>
        </row>
        <row r="961">
          <cell r="C961"/>
          <cell r="M961">
            <v>0</v>
          </cell>
        </row>
        <row r="962">
          <cell r="C962"/>
          <cell r="M962">
            <v>0</v>
          </cell>
        </row>
        <row r="963">
          <cell r="C963"/>
          <cell r="M963">
            <v>0</v>
          </cell>
        </row>
        <row r="964">
          <cell r="C964"/>
          <cell r="M964">
            <v>0</v>
          </cell>
        </row>
        <row r="965">
          <cell r="C965"/>
          <cell r="M965">
            <v>0</v>
          </cell>
        </row>
        <row r="966">
          <cell r="C966"/>
          <cell r="M966">
            <v>0</v>
          </cell>
        </row>
        <row r="967">
          <cell r="C967"/>
          <cell r="M967">
            <v>0</v>
          </cell>
        </row>
        <row r="968">
          <cell r="C968"/>
          <cell r="M968">
            <v>0</v>
          </cell>
        </row>
        <row r="969">
          <cell r="C969"/>
          <cell r="M969">
            <v>0</v>
          </cell>
        </row>
        <row r="970">
          <cell r="C970"/>
          <cell r="M970">
            <v>0</v>
          </cell>
        </row>
        <row r="971">
          <cell r="C971"/>
          <cell r="M971">
            <v>0</v>
          </cell>
        </row>
        <row r="972">
          <cell r="C972"/>
          <cell r="M972">
            <v>0</v>
          </cell>
        </row>
        <row r="973">
          <cell r="C973"/>
          <cell r="M973">
            <v>0</v>
          </cell>
        </row>
        <row r="974">
          <cell r="C974"/>
          <cell r="M974">
            <v>0</v>
          </cell>
        </row>
        <row r="975">
          <cell r="C975"/>
          <cell r="M975">
            <v>0</v>
          </cell>
        </row>
        <row r="976">
          <cell r="C976"/>
          <cell r="M976">
            <v>0</v>
          </cell>
        </row>
        <row r="977">
          <cell r="C977"/>
          <cell r="M977">
            <v>0</v>
          </cell>
        </row>
        <row r="978">
          <cell r="C978"/>
          <cell r="M978">
            <v>0</v>
          </cell>
        </row>
        <row r="979">
          <cell r="C979"/>
          <cell r="M979">
            <v>0</v>
          </cell>
        </row>
        <row r="980">
          <cell r="C980"/>
          <cell r="M980">
            <v>0</v>
          </cell>
        </row>
        <row r="981">
          <cell r="C981" t="str">
            <v>TOTAL PERSONAL A ACTIVIDAD</v>
          </cell>
          <cell r="M981">
            <v>0</v>
          </cell>
        </row>
        <row r="982">
          <cell r="M982"/>
        </row>
        <row r="985">
          <cell r="C985" t="str">
            <v>ID Actividad</v>
          </cell>
          <cell r="M985"/>
        </row>
        <row r="986">
          <cell r="C986" t="str">
            <v>Nombre</v>
          </cell>
          <cell r="M986" t="str">
            <v>Coste ind * horas ind</v>
          </cell>
        </row>
        <row r="987">
          <cell r="C987"/>
          <cell r="M987">
            <v>0</v>
          </cell>
        </row>
        <row r="988">
          <cell r="C988"/>
          <cell r="M988">
            <v>0</v>
          </cell>
        </row>
        <row r="989">
          <cell r="C989"/>
          <cell r="M989">
            <v>0</v>
          </cell>
        </row>
        <row r="990">
          <cell r="C990"/>
          <cell r="M990">
            <v>0</v>
          </cell>
        </row>
        <row r="991">
          <cell r="C991"/>
          <cell r="M991">
            <v>0</v>
          </cell>
        </row>
        <row r="992">
          <cell r="C992"/>
          <cell r="M992">
            <v>0</v>
          </cell>
        </row>
        <row r="993">
          <cell r="C993"/>
          <cell r="M993">
            <v>0</v>
          </cell>
        </row>
        <row r="994">
          <cell r="C994"/>
          <cell r="M994">
            <v>0</v>
          </cell>
        </row>
        <row r="995">
          <cell r="C995"/>
          <cell r="M995">
            <v>0</v>
          </cell>
        </row>
        <row r="996">
          <cell r="C996"/>
          <cell r="M996">
            <v>0</v>
          </cell>
        </row>
        <row r="997">
          <cell r="C997"/>
          <cell r="M997">
            <v>0</v>
          </cell>
        </row>
        <row r="998">
          <cell r="C998"/>
          <cell r="M998">
            <v>0</v>
          </cell>
        </row>
        <row r="999">
          <cell r="C999"/>
          <cell r="M999">
            <v>0</v>
          </cell>
        </row>
        <row r="1000">
          <cell r="C1000"/>
          <cell r="M1000">
            <v>0</v>
          </cell>
        </row>
        <row r="1001">
          <cell r="C1001"/>
          <cell r="M1001">
            <v>0</v>
          </cell>
        </row>
        <row r="1002">
          <cell r="C1002"/>
          <cell r="M1002">
            <v>0</v>
          </cell>
        </row>
        <row r="1003">
          <cell r="C1003"/>
          <cell r="M1003">
            <v>0</v>
          </cell>
        </row>
        <row r="1004">
          <cell r="C1004"/>
          <cell r="M1004">
            <v>0</v>
          </cell>
        </row>
        <row r="1005">
          <cell r="C1005"/>
          <cell r="M1005">
            <v>0</v>
          </cell>
        </row>
        <row r="1006">
          <cell r="C1006"/>
          <cell r="M1006">
            <v>0</v>
          </cell>
        </row>
        <row r="1007">
          <cell r="C1007"/>
          <cell r="M1007">
            <v>0</v>
          </cell>
        </row>
        <row r="1008">
          <cell r="C1008"/>
          <cell r="M1008">
            <v>0</v>
          </cell>
        </row>
        <row r="1009">
          <cell r="C1009"/>
          <cell r="M1009">
            <v>0</v>
          </cell>
        </row>
        <row r="1010">
          <cell r="C1010"/>
          <cell r="M1010">
            <v>0</v>
          </cell>
        </row>
        <row r="1011">
          <cell r="C1011"/>
          <cell r="M1011">
            <v>0</v>
          </cell>
        </row>
        <row r="1012">
          <cell r="C1012"/>
          <cell r="M1012">
            <v>0</v>
          </cell>
        </row>
        <row r="1013">
          <cell r="C1013"/>
          <cell r="M1013">
            <v>0</v>
          </cell>
        </row>
        <row r="1014">
          <cell r="C1014"/>
          <cell r="M1014">
            <v>0</v>
          </cell>
        </row>
        <row r="1015">
          <cell r="C1015"/>
          <cell r="M1015">
            <v>0</v>
          </cell>
        </row>
        <row r="1016">
          <cell r="C1016"/>
          <cell r="M1016">
            <v>0</v>
          </cell>
        </row>
        <row r="1017">
          <cell r="C1017" t="str">
            <v>TOTAL PERSONAL A ACTIVIDAD</v>
          </cell>
          <cell r="M1017">
            <v>0</v>
          </cell>
        </row>
        <row r="1018">
          <cell r="M1018"/>
        </row>
        <row r="1021">
          <cell r="C1021" t="str">
            <v>ID Actividad</v>
          </cell>
          <cell r="M1021"/>
        </row>
        <row r="1022">
          <cell r="C1022" t="str">
            <v>Nombre</v>
          </cell>
          <cell r="M1022" t="str">
            <v>Coste ind * horas ind</v>
          </cell>
        </row>
        <row r="1023">
          <cell r="C1023"/>
          <cell r="M1023">
            <v>0</v>
          </cell>
        </row>
        <row r="1024">
          <cell r="C1024"/>
          <cell r="M1024">
            <v>0</v>
          </cell>
        </row>
        <row r="1025">
          <cell r="C1025"/>
          <cell r="M1025">
            <v>0</v>
          </cell>
        </row>
        <row r="1026">
          <cell r="C1026"/>
          <cell r="M1026">
            <v>0</v>
          </cell>
        </row>
        <row r="1027">
          <cell r="C1027"/>
          <cell r="M1027">
            <v>0</v>
          </cell>
        </row>
        <row r="1028">
          <cell r="C1028"/>
          <cell r="M1028">
            <v>0</v>
          </cell>
        </row>
        <row r="1029">
          <cell r="C1029"/>
          <cell r="M1029">
            <v>0</v>
          </cell>
        </row>
        <row r="1030">
          <cell r="C1030"/>
          <cell r="M1030">
            <v>0</v>
          </cell>
        </row>
        <row r="1031">
          <cell r="C1031"/>
          <cell r="M1031">
            <v>0</v>
          </cell>
        </row>
        <row r="1032">
          <cell r="C1032"/>
          <cell r="M1032">
            <v>0</v>
          </cell>
        </row>
        <row r="1033">
          <cell r="C1033"/>
          <cell r="M1033">
            <v>0</v>
          </cell>
        </row>
        <row r="1034">
          <cell r="C1034"/>
          <cell r="M1034">
            <v>0</v>
          </cell>
        </row>
        <row r="1035">
          <cell r="C1035"/>
          <cell r="M1035">
            <v>0</v>
          </cell>
        </row>
        <row r="1036">
          <cell r="C1036"/>
          <cell r="M1036">
            <v>0</v>
          </cell>
        </row>
        <row r="1037">
          <cell r="C1037"/>
          <cell r="M1037">
            <v>0</v>
          </cell>
        </row>
        <row r="1038">
          <cell r="C1038"/>
          <cell r="M1038">
            <v>0</v>
          </cell>
        </row>
        <row r="1039">
          <cell r="C1039"/>
          <cell r="M1039">
            <v>0</v>
          </cell>
        </row>
        <row r="1040">
          <cell r="C1040"/>
          <cell r="M1040">
            <v>0</v>
          </cell>
        </row>
        <row r="1041">
          <cell r="C1041"/>
          <cell r="M1041">
            <v>0</v>
          </cell>
        </row>
        <row r="1042">
          <cell r="C1042"/>
          <cell r="M1042">
            <v>0</v>
          </cell>
        </row>
        <row r="1043">
          <cell r="C1043"/>
          <cell r="M1043">
            <v>0</v>
          </cell>
        </row>
        <row r="1044">
          <cell r="C1044"/>
          <cell r="M1044">
            <v>0</v>
          </cell>
        </row>
        <row r="1045">
          <cell r="C1045"/>
          <cell r="M1045">
            <v>0</v>
          </cell>
        </row>
        <row r="1046">
          <cell r="C1046"/>
          <cell r="M1046">
            <v>0</v>
          </cell>
        </row>
        <row r="1047">
          <cell r="C1047"/>
          <cell r="M1047">
            <v>0</v>
          </cell>
        </row>
        <row r="1048">
          <cell r="C1048"/>
          <cell r="M1048">
            <v>0</v>
          </cell>
        </row>
        <row r="1049">
          <cell r="C1049"/>
          <cell r="M1049">
            <v>0</v>
          </cell>
        </row>
        <row r="1050">
          <cell r="C1050"/>
          <cell r="M1050">
            <v>0</v>
          </cell>
        </row>
        <row r="1051">
          <cell r="C1051"/>
          <cell r="M1051">
            <v>0</v>
          </cell>
        </row>
        <row r="1052">
          <cell r="C1052"/>
          <cell r="M1052">
            <v>0</v>
          </cell>
        </row>
        <row r="1053">
          <cell r="C1053" t="str">
            <v>TOTAL PERSONAL A ACTIVIDAD</v>
          </cell>
          <cell r="M1053">
            <v>0</v>
          </cell>
        </row>
        <row r="1054">
          <cell r="M1054"/>
        </row>
        <row r="1057">
          <cell r="C1057" t="str">
            <v>ID Actividad</v>
          </cell>
          <cell r="M1057"/>
        </row>
        <row r="1058">
          <cell r="C1058" t="str">
            <v>Nombre</v>
          </cell>
          <cell r="M1058" t="str">
            <v>Coste ind * horas ind</v>
          </cell>
        </row>
        <row r="1059">
          <cell r="C1059"/>
          <cell r="M1059">
            <v>0</v>
          </cell>
        </row>
        <row r="1060">
          <cell r="C1060"/>
          <cell r="M1060">
            <v>0</v>
          </cell>
        </row>
        <row r="1061">
          <cell r="C1061"/>
          <cell r="M1061">
            <v>0</v>
          </cell>
        </row>
        <row r="1062">
          <cell r="C1062"/>
          <cell r="M1062">
            <v>0</v>
          </cell>
        </row>
        <row r="1063">
          <cell r="C1063"/>
          <cell r="M1063">
            <v>0</v>
          </cell>
        </row>
        <row r="1064">
          <cell r="C1064"/>
          <cell r="M1064">
            <v>0</v>
          </cell>
        </row>
        <row r="1065">
          <cell r="C1065"/>
          <cell r="M1065">
            <v>0</v>
          </cell>
        </row>
        <row r="1066">
          <cell r="C1066"/>
          <cell r="M1066">
            <v>0</v>
          </cell>
        </row>
        <row r="1067">
          <cell r="C1067"/>
          <cell r="M1067">
            <v>0</v>
          </cell>
        </row>
        <row r="1068">
          <cell r="C1068"/>
          <cell r="M1068">
            <v>0</v>
          </cell>
        </row>
        <row r="1069">
          <cell r="C1069"/>
          <cell r="M1069">
            <v>0</v>
          </cell>
        </row>
        <row r="1070">
          <cell r="C1070"/>
          <cell r="M1070">
            <v>0</v>
          </cell>
        </row>
        <row r="1071">
          <cell r="C1071"/>
          <cell r="M1071">
            <v>0</v>
          </cell>
        </row>
        <row r="1072">
          <cell r="C1072"/>
          <cell r="M1072">
            <v>0</v>
          </cell>
        </row>
        <row r="1073">
          <cell r="C1073"/>
          <cell r="M1073">
            <v>0</v>
          </cell>
        </row>
        <row r="1074">
          <cell r="C1074"/>
          <cell r="M1074">
            <v>0</v>
          </cell>
        </row>
        <row r="1075">
          <cell r="C1075"/>
          <cell r="M1075">
            <v>0</v>
          </cell>
        </row>
        <row r="1076">
          <cell r="C1076"/>
          <cell r="M1076">
            <v>0</v>
          </cell>
        </row>
        <row r="1077">
          <cell r="C1077"/>
          <cell r="M1077">
            <v>0</v>
          </cell>
        </row>
        <row r="1078">
          <cell r="C1078"/>
          <cell r="M1078">
            <v>0</v>
          </cell>
        </row>
        <row r="1079">
          <cell r="C1079"/>
          <cell r="M1079">
            <v>0</v>
          </cell>
        </row>
        <row r="1080">
          <cell r="C1080"/>
          <cell r="M1080">
            <v>0</v>
          </cell>
        </row>
        <row r="1081">
          <cell r="C1081"/>
          <cell r="M1081">
            <v>0</v>
          </cell>
        </row>
        <row r="1082">
          <cell r="C1082"/>
          <cell r="M1082">
            <v>0</v>
          </cell>
        </row>
        <row r="1083">
          <cell r="C1083"/>
          <cell r="M1083">
            <v>0</v>
          </cell>
        </row>
        <row r="1084">
          <cell r="C1084"/>
          <cell r="M1084">
            <v>0</v>
          </cell>
        </row>
        <row r="1085">
          <cell r="C1085"/>
          <cell r="M1085">
            <v>0</v>
          </cell>
        </row>
        <row r="1086">
          <cell r="C1086"/>
          <cell r="M1086">
            <v>0</v>
          </cell>
        </row>
        <row r="1087">
          <cell r="C1087"/>
          <cell r="M1087">
            <v>0</v>
          </cell>
        </row>
        <row r="1088">
          <cell r="C1088"/>
          <cell r="M1088">
            <v>0</v>
          </cell>
        </row>
        <row r="1089">
          <cell r="C1089" t="str">
            <v>TOTAL PERSONAL A ACTIVIDAD</v>
          </cell>
          <cell r="M1089">
            <v>0</v>
          </cell>
        </row>
        <row r="1090">
          <cell r="M1090"/>
        </row>
        <row r="1093">
          <cell r="C1093" t="str">
            <v>ID Actividad</v>
          </cell>
          <cell r="M1093"/>
        </row>
        <row r="1094">
          <cell r="C1094" t="str">
            <v>Nombre</v>
          </cell>
          <cell r="M1094" t="str">
            <v>Coste ind * horas ind</v>
          </cell>
        </row>
        <row r="1095">
          <cell r="C1095"/>
          <cell r="M1095">
            <v>0</v>
          </cell>
        </row>
        <row r="1096">
          <cell r="C1096"/>
          <cell r="M1096">
            <v>0</v>
          </cell>
        </row>
        <row r="1097">
          <cell r="C1097"/>
          <cell r="M1097">
            <v>0</v>
          </cell>
        </row>
        <row r="1098">
          <cell r="C1098"/>
          <cell r="M1098">
            <v>0</v>
          </cell>
        </row>
        <row r="1099">
          <cell r="C1099"/>
          <cell r="M1099">
            <v>0</v>
          </cell>
        </row>
        <row r="1100">
          <cell r="C1100"/>
          <cell r="M1100">
            <v>0</v>
          </cell>
        </row>
        <row r="1101">
          <cell r="C1101"/>
          <cell r="M1101">
            <v>0</v>
          </cell>
        </row>
        <row r="1102">
          <cell r="C1102"/>
          <cell r="M1102">
            <v>0</v>
          </cell>
        </row>
        <row r="1103">
          <cell r="C1103"/>
          <cell r="M1103">
            <v>0</v>
          </cell>
        </row>
        <row r="1104">
          <cell r="C1104"/>
          <cell r="M1104">
            <v>0</v>
          </cell>
        </row>
        <row r="1105">
          <cell r="C1105"/>
          <cell r="M1105">
            <v>0</v>
          </cell>
        </row>
        <row r="1106">
          <cell r="C1106"/>
          <cell r="M1106">
            <v>0</v>
          </cell>
        </row>
        <row r="1107">
          <cell r="C1107"/>
          <cell r="M1107">
            <v>0</v>
          </cell>
        </row>
        <row r="1108">
          <cell r="C1108"/>
          <cell r="M1108">
            <v>0</v>
          </cell>
        </row>
        <row r="1109">
          <cell r="C1109"/>
          <cell r="M1109">
            <v>0</v>
          </cell>
        </row>
        <row r="1110">
          <cell r="C1110"/>
          <cell r="M1110">
            <v>0</v>
          </cell>
        </row>
        <row r="1111">
          <cell r="C1111"/>
          <cell r="M1111">
            <v>0</v>
          </cell>
        </row>
        <row r="1112">
          <cell r="C1112"/>
          <cell r="M1112">
            <v>0</v>
          </cell>
        </row>
        <row r="1113">
          <cell r="C1113"/>
          <cell r="M1113">
            <v>0</v>
          </cell>
        </row>
        <row r="1114">
          <cell r="C1114"/>
          <cell r="M1114">
            <v>0</v>
          </cell>
        </row>
        <row r="1115">
          <cell r="C1115"/>
          <cell r="M1115">
            <v>0</v>
          </cell>
        </row>
        <row r="1116">
          <cell r="C1116"/>
          <cell r="M1116">
            <v>0</v>
          </cell>
        </row>
        <row r="1117">
          <cell r="C1117"/>
          <cell r="M1117">
            <v>0</v>
          </cell>
        </row>
        <row r="1118">
          <cell r="C1118"/>
          <cell r="M1118">
            <v>0</v>
          </cell>
        </row>
        <row r="1119">
          <cell r="C1119"/>
          <cell r="M1119">
            <v>0</v>
          </cell>
        </row>
        <row r="1120">
          <cell r="C1120"/>
          <cell r="M1120">
            <v>0</v>
          </cell>
        </row>
        <row r="1121">
          <cell r="C1121"/>
          <cell r="M1121">
            <v>0</v>
          </cell>
        </row>
        <row r="1122">
          <cell r="C1122"/>
          <cell r="M1122">
            <v>0</v>
          </cell>
        </row>
        <row r="1123">
          <cell r="C1123"/>
          <cell r="M1123">
            <v>0</v>
          </cell>
        </row>
        <row r="1124">
          <cell r="C1124"/>
          <cell r="M1124">
            <v>0</v>
          </cell>
        </row>
        <row r="1125">
          <cell r="C1125" t="str">
            <v>TOTAL PERSONAL A ACTIVIDAD</v>
          </cell>
          <cell r="M1125">
            <v>0</v>
          </cell>
        </row>
        <row r="1126">
          <cell r="M1126"/>
        </row>
        <row r="1129">
          <cell r="C1129" t="str">
            <v>ID Actividad</v>
          </cell>
          <cell r="M1129"/>
        </row>
        <row r="1130">
          <cell r="C1130" t="str">
            <v>Nombre</v>
          </cell>
          <cell r="M1130" t="str">
            <v>Coste ind * horas ind</v>
          </cell>
        </row>
        <row r="1131">
          <cell r="C1131"/>
          <cell r="M1131">
            <v>0</v>
          </cell>
        </row>
        <row r="1132">
          <cell r="C1132"/>
          <cell r="M1132">
            <v>0</v>
          </cell>
        </row>
        <row r="1133">
          <cell r="C1133"/>
          <cell r="M1133">
            <v>0</v>
          </cell>
        </row>
        <row r="1134">
          <cell r="C1134"/>
          <cell r="M1134">
            <v>0</v>
          </cell>
        </row>
        <row r="1135">
          <cell r="C1135"/>
          <cell r="M1135">
            <v>0</v>
          </cell>
        </row>
        <row r="1136">
          <cell r="C1136"/>
          <cell r="M1136">
            <v>0</v>
          </cell>
        </row>
        <row r="1137">
          <cell r="C1137"/>
          <cell r="M1137">
            <v>0</v>
          </cell>
        </row>
        <row r="1138">
          <cell r="C1138"/>
          <cell r="M1138">
            <v>0</v>
          </cell>
        </row>
        <row r="1139">
          <cell r="C1139"/>
          <cell r="M1139">
            <v>0</v>
          </cell>
        </row>
        <row r="1140">
          <cell r="C1140"/>
          <cell r="M1140">
            <v>0</v>
          </cell>
        </row>
        <row r="1141">
          <cell r="C1141"/>
          <cell r="M1141">
            <v>0</v>
          </cell>
        </row>
        <row r="1142">
          <cell r="C1142"/>
          <cell r="M1142">
            <v>0</v>
          </cell>
        </row>
        <row r="1143">
          <cell r="C1143"/>
          <cell r="M1143">
            <v>0</v>
          </cell>
        </row>
        <row r="1144">
          <cell r="C1144"/>
          <cell r="M1144">
            <v>0</v>
          </cell>
        </row>
        <row r="1145">
          <cell r="C1145"/>
          <cell r="M1145">
            <v>0</v>
          </cell>
        </row>
        <row r="1146">
          <cell r="C1146"/>
          <cell r="M1146">
            <v>0</v>
          </cell>
        </row>
        <row r="1147">
          <cell r="C1147"/>
          <cell r="M1147">
            <v>0</v>
          </cell>
        </row>
        <row r="1148">
          <cell r="C1148"/>
          <cell r="M1148">
            <v>0</v>
          </cell>
        </row>
        <row r="1149">
          <cell r="C1149"/>
          <cell r="M1149">
            <v>0</v>
          </cell>
        </row>
        <row r="1150">
          <cell r="C1150"/>
          <cell r="M1150">
            <v>0</v>
          </cell>
        </row>
        <row r="1151">
          <cell r="C1151"/>
          <cell r="M1151">
            <v>0</v>
          </cell>
        </row>
        <row r="1152">
          <cell r="C1152"/>
          <cell r="M1152">
            <v>0</v>
          </cell>
        </row>
        <row r="1153">
          <cell r="C1153"/>
          <cell r="M1153">
            <v>0</v>
          </cell>
        </row>
        <row r="1154">
          <cell r="C1154"/>
          <cell r="M1154">
            <v>0</v>
          </cell>
        </row>
        <row r="1155">
          <cell r="C1155"/>
          <cell r="M1155">
            <v>0</v>
          </cell>
        </row>
        <row r="1156">
          <cell r="C1156"/>
          <cell r="M1156">
            <v>0</v>
          </cell>
        </row>
        <row r="1157">
          <cell r="C1157"/>
          <cell r="M1157">
            <v>0</v>
          </cell>
        </row>
        <row r="1158">
          <cell r="C1158"/>
          <cell r="M1158">
            <v>0</v>
          </cell>
        </row>
        <row r="1159">
          <cell r="C1159"/>
          <cell r="M1159">
            <v>0</v>
          </cell>
        </row>
        <row r="1160">
          <cell r="C1160"/>
          <cell r="M1160">
            <v>0</v>
          </cell>
        </row>
        <row r="1161">
          <cell r="C1161" t="str">
            <v>TOTAL PERSONAL A ACTIVIDAD</v>
          </cell>
          <cell r="M1161">
            <v>0</v>
          </cell>
        </row>
        <row r="1162">
          <cell r="M1162"/>
        </row>
        <row r="1165">
          <cell r="C1165" t="str">
            <v>ID Actividad</v>
          </cell>
          <cell r="M1165"/>
        </row>
        <row r="1166">
          <cell r="C1166" t="str">
            <v>Nombre</v>
          </cell>
          <cell r="M1166" t="str">
            <v>Coste ind * horas ind</v>
          </cell>
        </row>
        <row r="1167">
          <cell r="C1167"/>
          <cell r="M1167">
            <v>0</v>
          </cell>
        </row>
        <row r="1168">
          <cell r="C1168"/>
          <cell r="M1168">
            <v>0</v>
          </cell>
        </row>
        <row r="1169">
          <cell r="C1169"/>
          <cell r="M1169">
            <v>0</v>
          </cell>
        </row>
        <row r="1170">
          <cell r="C1170"/>
          <cell r="M1170">
            <v>0</v>
          </cell>
        </row>
        <row r="1171">
          <cell r="C1171"/>
          <cell r="M1171">
            <v>0</v>
          </cell>
        </row>
        <row r="1172">
          <cell r="C1172"/>
          <cell r="M1172">
            <v>0</v>
          </cell>
        </row>
        <row r="1173">
          <cell r="C1173"/>
          <cell r="M1173">
            <v>0</v>
          </cell>
        </row>
        <row r="1174">
          <cell r="C1174"/>
          <cell r="M1174">
            <v>0</v>
          </cell>
        </row>
        <row r="1175">
          <cell r="C1175"/>
          <cell r="M1175">
            <v>0</v>
          </cell>
        </row>
        <row r="1176">
          <cell r="C1176"/>
          <cell r="M1176">
            <v>0</v>
          </cell>
        </row>
        <row r="1177">
          <cell r="C1177"/>
          <cell r="M1177">
            <v>0</v>
          </cell>
        </row>
        <row r="1178">
          <cell r="C1178"/>
          <cell r="M1178">
            <v>0</v>
          </cell>
        </row>
        <row r="1179">
          <cell r="C1179"/>
          <cell r="M1179">
            <v>0</v>
          </cell>
        </row>
        <row r="1180">
          <cell r="C1180"/>
          <cell r="M1180">
            <v>0</v>
          </cell>
        </row>
        <row r="1181">
          <cell r="C1181"/>
          <cell r="M1181">
            <v>0</v>
          </cell>
        </row>
        <row r="1182">
          <cell r="C1182"/>
          <cell r="M1182">
            <v>0</v>
          </cell>
        </row>
        <row r="1183">
          <cell r="C1183"/>
          <cell r="M1183">
            <v>0</v>
          </cell>
        </row>
        <row r="1184">
          <cell r="C1184"/>
          <cell r="M1184">
            <v>0</v>
          </cell>
        </row>
        <row r="1185">
          <cell r="C1185"/>
          <cell r="M1185">
            <v>0</v>
          </cell>
        </row>
        <row r="1186">
          <cell r="C1186"/>
          <cell r="M1186">
            <v>0</v>
          </cell>
        </row>
        <row r="1187">
          <cell r="C1187"/>
          <cell r="M1187">
            <v>0</v>
          </cell>
        </row>
        <row r="1188">
          <cell r="C1188"/>
          <cell r="M1188">
            <v>0</v>
          </cell>
        </row>
        <row r="1189">
          <cell r="C1189"/>
          <cell r="M1189">
            <v>0</v>
          </cell>
        </row>
        <row r="1190">
          <cell r="C1190"/>
          <cell r="M1190">
            <v>0</v>
          </cell>
        </row>
        <row r="1191">
          <cell r="C1191"/>
          <cell r="M1191">
            <v>0</v>
          </cell>
        </row>
        <row r="1192">
          <cell r="C1192"/>
          <cell r="M1192">
            <v>0</v>
          </cell>
        </row>
        <row r="1193">
          <cell r="C1193"/>
          <cell r="M1193">
            <v>0</v>
          </cell>
        </row>
        <row r="1194">
          <cell r="C1194"/>
          <cell r="M1194">
            <v>0</v>
          </cell>
        </row>
        <row r="1195">
          <cell r="C1195"/>
          <cell r="M1195">
            <v>0</v>
          </cell>
        </row>
        <row r="1196">
          <cell r="C1196"/>
          <cell r="M1196">
            <v>0</v>
          </cell>
        </row>
        <row r="1197">
          <cell r="C1197" t="str">
            <v>TOTAL PERSONAL A ACTIVIDAD</v>
          </cell>
          <cell r="M1197">
            <v>0</v>
          </cell>
        </row>
        <row r="1198">
          <cell r="M1198"/>
        </row>
        <row r="1201">
          <cell r="C1201" t="str">
            <v>ID Actividad</v>
          </cell>
          <cell r="M1201"/>
        </row>
        <row r="1202">
          <cell r="C1202" t="str">
            <v>Nombre</v>
          </cell>
          <cell r="M1202" t="str">
            <v>Coste ind * horas ind</v>
          </cell>
        </row>
        <row r="1203">
          <cell r="C1203"/>
          <cell r="M1203">
            <v>0</v>
          </cell>
        </row>
        <row r="1204">
          <cell r="C1204"/>
          <cell r="M1204">
            <v>0</v>
          </cell>
        </row>
        <row r="1205">
          <cell r="C1205"/>
          <cell r="M1205">
            <v>0</v>
          </cell>
        </row>
        <row r="1206">
          <cell r="C1206"/>
          <cell r="M1206">
            <v>0</v>
          </cell>
        </row>
        <row r="1207">
          <cell r="C1207"/>
          <cell r="M1207">
            <v>0</v>
          </cell>
        </row>
        <row r="1208">
          <cell r="C1208"/>
          <cell r="M1208">
            <v>0</v>
          </cell>
        </row>
        <row r="1209">
          <cell r="C1209"/>
          <cell r="M1209">
            <v>0</v>
          </cell>
        </row>
        <row r="1210">
          <cell r="C1210"/>
          <cell r="M1210">
            <v>0</v>
          </cell>
        </row>
        <row r="1211">
          <cell r="C1211"/>
          <cell r="M1211">
            <v>0</v>
          </cell>
        </row>
        <row r="1212">
          <cell r="C1212"/>
          <cell r="M1212">
            <v>0</v>
          </cell>
        </row>
        <row r="1213">
          <cell r="C1213"/>
          <cell r="M1213">
            <v>0</v>
          </cell>
        </row>
        <row r="1214">
          <cell r="C1214"/>
          <cell r="M1214">
            <v>0</v>
          </cell>
        </row>
        <row r="1215">
          <cell r="C1215"/>
          <cell r="M1215">
            <v>0</v>
          </cell>
        </row>
        <row r="1216">
          <cell r="C1216"/>
          <cell r="M1216">
            <v>0</v>
          </cell>
        </row>
        <row r="1217">
          <cell r="C1217"/>
          <cell r="M1217">
            <v>0</v>
          </cell>
        </row>
        <row r="1218">
          <cell r="C1218"/>
          <cell r="M1218">
            <v>0</v>
          </cell>
        </row>
        <row r="1219">
          <cell r="C1219"/>
          <cell r="M1219">
            <v>0</v>
          </cell>
        </row>
        <row r="1220">
          <cell r="C1220"/>
          <cell r="M1220">
            <v>0</v>
          </cell>
        </row>
        <row r="1221">
          <cell r="C1221"/>
          <cell r="M1221">
            <v>0</v>
          </cell>
        </row>
        <row r="1222">
          <cell r="C1222"/>
          <cell r="M1222">
            <v>0</v>
          </cell>
        </row>
        <row r="1223">
          <cell r="C1223"/>
          <cell r="M1223">
            <v>0</v>
          </cell>
        </row>
        <row r="1224">
          <cell r="C1224"/>
          <cell r="M1224">
            <v>0</v>
          </cell>
        </row>
        <row r="1225">
          <cell r="C1225"/>
          <cell r="M1225">
            <v>0</v>
          </cell>
        </row>
        <row r="1226">
          <cell r="C1226"/>
          <cell r="M1226">
            <v>0</v>
          </cell>
        </row>
        <row r="1227">
          <cell r="C1227"/>
          <cell r="M1227">
            <v>0</v>
          </cell>
        </row>
        <row r="1228">
          <cell r="C1228"/>
          <cell r="M1228">
            <v>0</v>
          </cell>
        </row>
        <row r="1229">
          <cell r="C1229"/>
          <cell r="M1229">
            <v>0</v>
          </cell>
        </row>
        <row r="1230">
          <cell r="C1230"/>
          <cell r="M1230">
            <v>0</v>
          </cell>
        </row>
        <row r="1231">
          <cell r="C1231"/>
          <cell r="M1231">
            <v>0</v>
          </cell>
        </row>
        <row r="1232">
          <cell r="C1232"/>
          <cell r="M1232">
            <v>0</v>
          </cell>
        </row>
        <row r="1233">
          <cell r="C1233" t="str">
            <v>TOTAL PERSONAL A ACTIVIDAD</v>
          </cell>
          <cell r="M1233">
            <v>0</v>
          </cell>
        </row>
        <row r="1234">
          <cell r="M1234"/>
        </row>
        <row r="1237">
          <cell r="C1237" t="str">
            <v>ID Actividad</v>
          </cell>
          <cell r="M1237"/>
        </row>
        <row r="1238">
          <cell r="C1238" t="str">
            <v>Nombre</v>
          </cell>
          <cell r="M1238" t="str">
            <v>Coste ind * horas ind</v>
          </cell>
        </row>
        <row r="1239">
          <cell r="C1239"/>
          <cell r="M1239">
            <v>0</v>
          </cell>
        </row>
        <row r="1240">
          <cell r="C1240"/>
          <cell r="M1240">
            <v>0</v>
          </cell>
        </row>
        <row r="1241">
          <cell r="C1241"/>
          <cell r="M1241">
            <v>0</v>
          </cell>
        </row>
        <row r="1242">
          <cell r="C1242"/>
          <cell r="M1242">
            <v>0</v>
          </cell>
        </row>
        <row r="1243">
          <cell r="C1243"/>
          <cell r="M1243">
            <v>0</v>
          </cell>
        </row>
        <row r="1244">
          <cell r="C1244"/>
          <cell r="M1244">
            <v>0</v>
          </cell>
        </row>
        <row r="1245">
          <cell r="C1245"/>
          <cell r="M1245">
            <v>0</v>
          </cell>
        </row>
        <row r="1246">
          <cell r="C1246"/>
          <cell r="M1246">
            <v>0</v>
          </cell>
        </row>
        <row r="1247">
          <cell r="C1247"/>
          <cell r="M1247">
            <v>0</v>
          </cell>
        </row>
        <row r="1248">
          <cell r="C1248"/>
          <cell r="M1248">
            <v>0</v>
          </cell>
        </row>
        <row r="1249">
          <cell r="C1249"/>
          <cell r="M1249">
            <v>0</v>
          </cell>
        </row>
        <row r="1250">
          <cell r="C1250"/>
          <cell r="M1250">
            <v>0</v>
          </cell>
        </row>
        <row r="1251">
          <cell r="C1251"/>
          <cell r="M1251">
            <v>0</v>
          </cell>
        </row>
        <row r="1252">
          <cell r="C1252"/>
          <cell r="M1252">
            <v>0</v>
          </cell>
        </row>
        <row r="1253">
          <cell r="C1253"/>
          <cell r="M1253">
            <v>0</v>
          </cell>
        </row>
        <row r="1254">
          <cell r="C1254"/>
          <cell r="M1254">
            <v>0</v>
          </cell>
        </row>
        <row r="1255">
          <cell r="C1255"/>
          <cell r="M1255">
            <v>0</v>
          </cell>
        </row>
        <row r="1256">
          <cell r="C1256"/>
          <cell r="M1256">
            <v>0</v>
          </cell>
        </row>
        <row r="1257">
          <cell r="C1257"/>
          <cell r="M1257">
            <v>0</v>
          </cell>
        </row>
        <row r="1258">
          <cell r="C1258"/>
          <cell r="M1258">
            <v>0</v>
          </cell>
        </row>
        <row r="1259">
          <cell r="C1259"/>
          <cell r="M1259">
            <v>0</v>
          </cell>
        </row>
        <row r="1260">
          <cell r="C1260"/>
          <cell r="M1260">
            <v>0</v>
          </cell>
        </row>
        <row r="1261">
          <cell r="C1261"/>
          <cell r="M1261">
            <v>0</v>
          </cell>
        </row>
        <row r="1262">
          <cell r="C1262"/>
          <cell r="M1262">
            <v>0</v>
          </cell>
        </row>
        <row r="1263">
          <cell r="C1263"/>
          <cell r="M1263">
            <v>0</v>
          </cell>
        </row>
        <row r="1264">
          <cell r="C1264"/>
          <cell r="M1264">
            <v>0</v>
          </cell>
        </row>
        <row r="1265">
          <cell r="C1265"/>
          <cell r="M1265">
            <v>0</v>
          </cell>
        </row>
        <row r="1266">
          <cell r="C1266"/>
          <cell r="M1266">
            <v>0</v>
          </cell>
        </row>
        <row r="1267">
          <cell r="C1267"/>
          <cell r="M1267">
            <v>0</v>
          </cell>
        </row>
        <row r="1268">
          <cell r="C1268"/>
          <cell r="M1268">
            <v>0</v>
          </cell>
        </row>
        <row r="1269">
          <cell r="C1269" t="str">
            <v>TOTAL PERSONAL A ACTIVIDAD</v>
          </cell>
          <cell r="M1269">
            <v>0</v>
          </cell>
        </row>
        <row r="1270">
          <cell r="M1270"/>
        </row>
        <row r="1273">
          <cell r="C1273" t="str">
            <v>ID Actividad</v>
          </cell>
          <cell r="M1273"/>
        </row>
        <row r="1274">
          <cell r="C1274" t="str">
            <v>Nombre</v>
          </cell>
          <cell r="M1274" t="str">
            <v>Coste ind * horas ind</v>
          </cell>
        </row>
        <row r="1275">
          <cell r="C1275"/>
          <cell r="M1275">
            <v>0</v>
          </cell>
        </row>
        <row r="1276">
          <cell r="C1276"/>
          <cell r="M1276">
            <v>0</v>
          </cell>
        </row>
        <row r="1277">
          <cell r="C1277"/>
          <cell r="M1277">
            <v>0</v>
          </cell>
        </row>
        <row r="1278">
          <cell r="C1278"/>
          <cell r="M1278">
            <v>0</v>
          </cell>
        </row>
        <row r="1279">
          <cell r="C1279"/>
          <cell r="M1279">
            <v>0</v>
          </cell>
        </row>
        <row r="1280">
          <cell r="C1280"/>
          <cell r="M1280">
            <v>0</v>
          </cell>
        </row>
        <row r="1281">
          <cell r="C1281"/>
          <cell r="M1281">
            <v>0</v>
          </cell>
        </row>
        <row r="1282">
          <cell r="C1282"/>
          <cell r="M1282">
            <v>0</v>
          </cell>
        </row>
        <row r="1283">
          <cell r="C1283"/>
          <cell r="M1283">
            <v>0</v>
          </cell>
        </row>
        <row r="1284">
          <cell r="C1284"/>
          <cell r="M1284">
            <v>0</v>
          </cell>
        </row>
        <row r="1285">
          <cell r="C1285"/>
          <cell r="M1285">
            <v>0</v>
          </cell>
        </row>
        <row r="1286">
          <cell r="C1286"/>
          <cell r="M1286">
            <v>0</v>
          </cell>
        </row>
        <row r="1287">
          <cell r="C1287"/>
          <cell r="M1287">
            <v>0</v>
          </cell>
        </row>
        <row r="1288">
          <cell r="C1288"/>
          <cell r="M1288">
            <v>0</v>
          </cell>
        </row>
        <row r="1289">
          <cell r="C1289"/>
          <cell r="M1289">
            <v>0</v>
          </cell>
        </row>
        <row r="1290">
          <cell r="C1290"/>
          <cell r="M1290">
            <v>0</v>
          </cell>
        </row>
        <row r="1291">
          <cell r="C1291"/>
          <cell r="M1291">
            <v>0</v>
          </cell>
        </row>
        <row r="1292">
          <cell r="C1292"/>
          <cell r="M1292">
            <v>0</v>
          </cell>
        </row>
        <row r="1293">
          <cell r="C1293"/>
          <cell r="M1293">
            <v>0</v>
          </cell>
        </row>
        <row r="1294">
          <cell r="C1294"/>
          <cell r="M1294">
            <v>0</v>
          </cell>
        </row>
        <row r="1295">
          <cell r="C1295"/>
          <cell r="M1295">
            <v>0</v>
          </cell>
        </row>
        <row r="1296">
          <cell r="C1296"/>
          <cell r="M1296">
            <v>0</v>
          </cell>
        </row>
        <row r="1297">
          <cell r="C1297"/>
          <cell r="M1297">
            <v>0</v>
          </cell>
        </row>
        <row r="1298">
          <cell r="C1298"/>
          <cell r="M1298">
            <v>0</v>
          </cell>
        </row>
        <row r="1299">
          <cell r="C1299"/>
          <cell r="M1299">
            <v>0</v>
          </cell>
        </row>
        <row r="1300">
          <cell r="C1300"/>
          <cell r="M1300">
            <v>0</v>
          </cell>
        </row>
        <row r="1301">
          <cell r="C1301"/>
          <cell r="M1301">
            <v>0</v>
          </cell>
        </row>
        <row r="1302">
          <cell r="C1302"/>
          <cell r="M1302">
            <v>0</v>
          </cell>
        </row>
        <row r="1303">
          <cell r="C1303"/>
          <cell r="M1303">
            <v>0</v>
          </cell>
        </row>
        <row r="1304">
          <cell r="C1304"/>
          <cell r="M1304">
            <v>0</v>
          </cell>
        </row>
        <row r="1305">
          <cell r="C1305" t="str">
            <v>TOTAL PERSONAL A ACTIVIDAD</v>
          </cell>
          <cell r="M1305">
            <v>0</v>
          </cell>
        </row>
        <row r="1306">
          <cell r="M1306"/>
        </row>
        <row r="1309">
          <cell r="C1309" t="str">
            <v>ID Actividad</v>
          </cell>
          <cell r="M1309"/>
        </row>
        <row r="1310">
          <cell r="C1310" t="str">
            <v>Nombre</v>
          </cell>
          <cell r="M1310" t="str">
            <v>Coste ind * horas ind</v>
          </cell>
        </row>
        <row r="1311">
          <cell r="C1311"/>
          <cell r="M1311">
            <v>0</v>
          </cell>
        </row>
        <row r="1312">
          <cell r="C1312"/>
          <cell r="M1312">
            <v>0</v>
          </cell>
        </row>
        <row r="1313">
          <cell r="C1313"/>
          <cell r="M1313">
            <v>0</v>
          </cell>
        </row>
        <row r="1314">
          <cell r="C1314"/>
          <cell r="M1314">
            <v>0</v>
          </cell>
        </row>
        <row r="1315">
          <cell r="C1315"/>
          <cell r="M1315">
            <v>0</v>
          </cell>
        </row>
        <row r="1316">
          <cell r="C1316"/>
          <cell r="M1316">
            <v>0</v>
          </cell>
        </row>
        <row r="1317">
          <cell r="C1317"/>
          <cell r="M1317">
            <v>0</v>
          </cell>
        </row>
        <row r="1318">
          <cell r="C1318"/>
          <cell r="M1318">
            <v>0</v>
          </cell>
        </row>
        <row r="1319">
          <cell r="C1319"/>
          <cell r="M1319">
            <v>0</v>
          </cell>
        </row>
        <row r="1320">
          <cell r="C1320"/>
          <cell r="M1320">
            <v>0</v>
          </cell>
        </row>
        <row r="1321">
          <cell r="C1321"/>
          <cell r="M1321">
            <v>0</v>
          </cell>
        </row>
        <row r="1322">
          <cell r="C1322"/>
          <cell r="M1322">
            <v>0</v>
          </cell>
        </row>
        <row r="1323">
          <cell r="C1323"/>
          <cell r="M1323">
            <v>0</v>
          </cell>
        </row>
        <row r="1324">
          <cell r="C1324"/>
          <cell r="M1324">
            <v>0</v>
          </cell>
        </row>
        <row r="1325">
          <cell r="C1325"/>
          <cell r="M1325">
            <v>0</v>
          </cell>
        </row>
        <row r="1326">
          <cell r="C1326"/>
          <cell r="M1326">
            <v>0</v>
          </cell>
        </row>
        <row r="1327">
          <cell r="C1327"/>
          <cell r="M1327">
            <v>0</v>
          </cell>
        </row>
        <row r="1328">
          <cell r="C1328"/>
          <cell r="M1328">
            <v>0</v>
          </cell>
        </row>
        <row r="1329">
          <cell r="C1329"/>
          <cell r="M1329">
            <v>0</v>
          </cell>
        </row>
        <row r="1330">
          <cell r="C1330"/>
          <cell r="M1330">
            <v>0</v>
          </cell>
        </row>
        <row r="1331">
          <cell r="C1331"/>
          <cell r="M1331">
            <v>0</v>
          </cell>
        </row>
        <row r="1332">
          <cell r="C1332"/>
          <cell r="M1332">
            <v>0</v>
          </cell>
        </row>
        <row r="1333">
          <cell r="C1333"/>
          <cell r="M1333">
            <v>0</v>
          </cell>
        </row>
        <row r="1334">
          <cell r="C1334"/>
          <cell r="M1334">
            <v>0</v>
          </cell>
        </row>
        <row r="1335">
          <cell r="C1335"/>
          <cell r="M1335">
            <v>0</v>
          </cell>
        </row>
        <row r="1336">
          <cell r="C1336"/>
          <cell r="M1336">
            <v>0</v>
          </cell>
        </row>
        <row r="1337">
          <cell r="C1337"/>
          <cell r="M1337">
            <v>0</v>
          </cell>
        </row>
        <row r="1338">
          <cell r="C1338"/>
          <cell r="M1338">
            <v>0</v>
          </cell>
        </row>
        <row r="1339">
          <cell r="C1339"/>
          <cell r="M1339">
            <v>0</v>
          </cell>
        </row>
        <row r="1340">
          <cell r="C1340"/>
          <cell r="M1340">
            <v>0</v>
          </cell>
        </row>
        <row r="1341">
          <cell r="C1341" t="str">
            <v>TOTAL PERSONAL A ACTIVIDAD</v>
          </cell>
          <cell r="M1341">
            <v>0</v>
          </cell>
        </row>
        <row r="1342">
          <cell r="M1342"/>
        </row>
        <row r="1345">
          <cell r="C1345" t="str">
            <v>ID Actividad</v>
          </cell>
          <cell r="M1345"/>
        </row>
        <row r="1346">
          <cell r="C1346" t="str">
            <v>Nombre</v>
          </cell>
          <cell r="M1346" t="str">
            <v>Coste ind * horas ind</v>
          </cell>
        </row>
        <row r="1347">
          <cell r="C1347"/>
          <cell r="M1347">
            <v>0</v>
          </cell>
        </row>
        <row r="1348">
          <cell r="C1348"/>
          <cell r="M1348">
            <v>0</v>
          </cell>
        </row>
        <row r="1349">
          <cell r="C1349"/>
          <cell r="M1349">
            <v>0</v>
          </cell>
        </row>
        <row r="1350">
          <cell r="C1350"/>
          <cell r="M1350">
            <v>0</v>
          </cell>
        </row>
        <row r="1351">
          <cell r="C1351"/>
          <cell r="M1351">
            <v>0</v>
          </cell>
        </row>
        <row r="1352">
          <cell r="C1352"/>
          <cell r="M1352">
            <v>0</v>
          </cell>
        </row>
        <row r="1353">
          <cell r="C1353"/>
          <cell r="M1353">
            <v>0</v>
          </cell>
        </row>
        <row r="1354">
          <cell r="C1354"/>
          <cell r="M1354">
            <v>0</v>
          </cell>
        </row>
        <row r="1355">
          <cell r="C1355"/>
          <cell r="M1355">
            <v>0</v>
          </cell>
        </row>
        <row r="1356">
          <cell r="C1356"/>
          <cell r="M1356">
            <v>0</v>
          </cell>
        </row>
        <row r="1357">
          <cell r="C1357"/>
          <cell r="M1357">
            <v>0</v>
          </cell>
        </row>
        <row r="1358">
          <cell r="C1358"/>
          <cell r="M1358">
            <v>0</v>
          </cell>
        </row>
        <row r="1359">
          <cell r="C1359"/>
          <cell r="M1359">
            <v>0</v>
          </cell>
        </row>
        <row r="1360">
          <cell r="C1360"/>
          <cell r="M1360">
            <v>0</v>
          </cell>
        </row>
        <row r="1361">
          <cell r="C1361"/>
          <cell r="M1361">
            <v>0</v>
          </cell>
        </row>
        <row r="1362">
          <cell r="C1362"/>
          <cell r="M1362">
            <v>0</v>
          </cell>
        </row>
        <row r="1363">
          <cell r="C1363"/>
          <cell r="M1363">
            <v>0</v>
          </cell>
        </row>
        <row r="1364">
          <cell r="C1364"/>
          <cell r="M1364">
            <v>0</v>
          </cell>
        </row>
        <row r="1365">
          <cell r="C1365"/>
          <cell r="M1365">
            <v>0</v>
          </cell>
        </row>
        <row r="1366">
          <cell r="C1366"/>
          <cell r="M1366">
            <v>0</v>
          </cell>
        </row>
        <row r="1367">
          <cell r="C1367"/>
          <cell r="M1367">
            <v>0</v>
          </cell>
        </row>
        <row r="1368">
          <cell r="C1368"/>
          <cell r="M1368">
            <v>0</v>
          </cell>
        </row>
        <row r="1369">
          <cell r="C1369"/>
          <cell r="M1369">
            <v>0</v>
          </cell>
        </row>
        <row r="1370">
          <cell r="C1370"/>
          <cell r="M1370">
            <v>0</v>
          </cell>
        </row>
        <row r="1371">
          <cell r="C1371"/>
          <cell r="M1371">
            <v>0</v>
          </cell>
        </row>
        <row r="1372">
          <cell r="C1372"/>
          <cell r="M1372">
            <v>0</v>
          </cell>
        </row>
        <row r="1373">
          <cell r="C1373"/>
          <cell r="M1373">
            <v>0</v>
          </cell>
        </row>
        <row r="1374">
          <cell r="C1374"/>
          <cell r="M1374">
            <v>0</v>
          </cell>
        </row>
        <row r="1375">
          <cell r="C1375"/>
          <cell r="M1375">
            <v>0</v>
          </cell>
        </row>
        <row r="1376">
          <cell r="C1376"/>
          <cell r="M1376">
            <v>0</v>
          </cell>
        </row>
        <row r="1377">
          <cell r="C1377" t="str">
            <v>TOTAL PERSONAL A ACTIVIDAD</v>
          </cell>
          <cell r="M1377">
            <v>0</v>
          </cell>
        </row>
        <row r="1378">
          <cell r="M1378"/>
        </row>
        <row r="1381">
          <cell r="C1381" t="str">
            <v>ID Actividad</v>
          </cell>
          <cell r="M1381"/>
        </row>
        <row r="1382">
          <cell r="C1382" t="str">
            <v>Nombre</v>
          </cell>
          <cell r="M1382" t="str">
            <v>Coste ind * horas ind</v>
          </cell>
        </row>
        <row r="1383">
          <cell r="C1383"/>
          <cell r="M1383">
            <v>0</v>
          </cell>
        </row>
        <row r="1384">
          <cell r="C1384"/>
          <cell r="M1384">
            <v>0</v>
          </cell>
        </row>
        <row r="1385">
          <cell r="C1385"/>
          <cell r="M1385">
            <v>0</v>
          </cell>
        </row>
        <row r="1386">
          <cell r="C1386"/>
          <cell r="M1386">
            <v>0</v>
          </cell>
        </row>
        <row r="1387">
          <cell r="C1387"/>
          <cell r="M1387">
            <v>0</v>
          </cell>
        </row>
        <row r="1388">
          <cell r="C1388"/>
          <cell r="M1388">
            <v>0</v>
          </cell>
        </row>
        <row r="1389">
          <cell r="C1389"/>
          <cell r="M1389">
            <v>0</v>
          </cell>
        </row>
        <row r="1390">
          <cell r="C1390"/>
          <cell r="M1390">
            <v>0</v>
          </cell>
        </row>
        <row r="1391">
          <cell r="C1391"/>
          <cell r="M1391">
            <v>0</v>
          </cell>
        </row>
        <row r="1392">
          <cell r="C1392"/>
          <cell r="M1392">
            <v>0</v>
          </cell>
        </row>
        <row r="1393">
          <cell r="C1393"/>
          <cell r="M1393">
            <v>0</v>
          </cell>
        </row>
        <row r="1394">
          <cell r="C1394"/>
          <cell r="M1394">
            <v>0</v>
          </cell>
        </row>
        <row r="1395">
          <cell r="C1395"/>
          <cell r="M1395">
            <v>0</v>
          </cell>
        </row>
        <row r="1396">
          <cell r="C1396"/>
          <cell r="M1396">
            <v>0</v>
          </cell>
        </row>
        <row r="1397">
          <cell r="C1397"/>
          <cell r="M1397">
            <v>0</v>
          </cell>
        </row>
        <row r="1398">
          <cell r="C1398"/>
          <cell r="M1398">
            <v>0</v>
          </cell>
        </row>
        <row r="1399">
          <cell r="C1399"/>
          <cell r="M1399">
            <v>0</v>
          </cell>
        </row>
        <row r="1400">
          <cell r="C1400"/>
          <cell r="M1400">
            <v>0</v>
          </cell>
        </row>
        <row r="1401">
          <cell r="C1401"/>
          <cell r="M1401">
            <v>0</v>
          </cell>
        </row>
        <row r="1402">
          <cell r="C1402"/>
          <cell r="M1402">
            <v>0</v>
          </cell>
        </row>
        <row r="1403">
          <cell r="C1403"/>
          <cell r="M1403">
            <v>0</v>
          </cell>
        </row>
        <row r="1404">
          <cell r="C1404"/>
          <cell r="M1404">
            <v>0</v>
          </cell>
        </row>
        <row r="1405">
          <cell r="C1405"/>
          <cell r="M1405">
            <v>0</v>
          </cell>
        </row>
        <row r="1406">
          <cell r="C1406"/>
          <cell r="M1406">
            <v>0</v>
          </cell>
        </row>
        <row r="1407">
          <cell r="C1407"/>
          <cell r="M1407">
            <v>0</v>
          </cell>
        </row>
        <row r="1408">
          <cell r="C1408"/>
          <cell r="M1408">
            <v>0</v>
          </cell>
        </row>
        <row r="1409">
          <cell r="C1409"/>
          <cell r="M1409">
            <v>0</v>
          </cell>
        </row>
        <row r="1410">
          <cell r="C1410"/>
          <cell r="M1410">
            <v>0</v>
          </cell>
        </row>
        <row r="1411">
          <cell r="C1411"/>
          <cell r="M1411">
            <v>0</v>
          </cell>
        </row>
        <row r="1412">
          <cell r="C1412"/>
          <cell r="M1412">
            <v>0</v>
          </cell>
        </row>
        <row r="1413">
          <cell r="C1413" t="str">
            <v>TOTAL PERSONAL A ACTIVIDAD</v>
          </cell>
          <cell r="M1413">
            <v>0</v>
          </cell>
        </row>
        <row r="1414">
          <cell r="M1414"/>
        </row>
        <row r="1417">
          <cell r="C1417" t="str">
            <v>ID Actividad</v>
          </cell>
          <cell r="M1417"/>
        </row>
        <row r="1418">
          <cell r="C1418" t="str">
            <v>Nombre</v>
          </cell>
          <cell r="M1418" t="str">
            <v>Coste ind * horas ind</v>
          </cell>
        </row>
        <row r="1419">
          <cell r="C1419"/>
          <cell r="M1419">
            <v>0</v>
          </cell>
        </row>
        <row r="1420">
          <cell r="C1420"/>
          <cell r="M1420">
            <v>0</v>
          </cell>
        </row>
        <row r="1421">
          <cell r="C1421"/>
          <cell r="M1421">
            <v>0</v>
          </cell>
        </row>
        <row r="1422">
          <cell r="C1422"/>
          <cell r="M1422">
            <v>0</v>
          </cell>
        </row>
        <row r="1423">
          <cell r="C1423"/>
          <cell r="M1423">
            <v>0</v>
          </cell>
        </row>
        <row r="1424">
          <cell r="C1424"/>
          <cell r="M1424">
            <v>0</v>
          </cell>
        </row>
        <row r="1425">
          <cell r="C1425"/>
          <cell r="M1425">
            <v>0</v>
          </cell>
        </row>
        <row r="1426">
          <cell r="C1426"/>
          <cell r="M1426">
            <v>0</v>
          </cell>
        </row>
        <row r="1427">
          <cell r="C1427"/>
          <cell r="M1427">
            <v>0</v>
          </cell>
        </row>
        <row r="1428">
          <cell r="C1428"/>
          <cell r="M1428">
            <v>0</v>
          </cell>
        </row>
        <row r="1429">
          <cell r="C1429"/>
          <cell r="M1429">
            <v>0</v>
          </cell>
        </row>
        <row r="1430">
          <cell r="C1430"/>
          <cell r="M1430">
            <v>0</v>
          </cell>
        </row>
        <row r="1431">
          <cell r="C1431"/>
          <cell r="M1431">
            <v>0</v>
          </cell>
        </row>
        <row r="1432">
          <cell r="C1432"/>
          <cell r="M1432">
            <v>0</v>
          </cell>
        </row>
        <row r="1433">
          <cell r="C1433"/>
          <cell r="M1433">
            <v>0</v>
          </cell>
        </row>
        <row r="1434">
          <cell r="C1434"/>
          <cell r="M1434">
            <v>0</v>
          </cell>
        </row>
        <row r="1435">
          <cell r="C1435"/>
          <cell r="M1435">
            <v>0</v>
          </cell>
        </row>
        <row r="1436">
          <cell r="C1436"/>
          <cell r="M1436">
            <v>0</v>
          </cell>
        </row>
        <row r="1437">
          <cell r="C1437"/>
          <cell r="M1437">
            <v>0</v>
          </cell>
        </row>
        <row r="1438">
          <cell r="C1438"/>
          <cell r="M1438">
            <v>0</v>
          </cell>
        </row>
        <row r="1439">
          <cell r="C1439"/>
          <cell r="M1439">
            <v>0</v>
          </cell>
        </row>
        <row r="1440">
          <cell r="C1440"/>
          <cell r="M1440">
            <v>0</v>
          </cell>
        </row>
        <row r="1441">
          <cell r="C1441"/>
          <cell r="M1441">
            <v>0</v>
          </cell>
        </row>
        <row r="1442">
          <cell r="C1442"/>
          <cell r="M1442">
            <v>0</v>
          </cell>
        </row>
        <row r="1443">
          <cell r="C1443"/>
          <cell r="M1443">
            <v>0</v>
          </cell>
        </row>
        <row r="1444">
          <cell r="C1444"/>
          <cell r="M1444">
            <v>0</v>
          </cell>
        </row>
        <row r="1445">
          <cell r="C1445"/>
          <cell r="M1445">
            <v>0</v>
          </cell>
        </row>
        <row r="1446">
          <cell r="C1446"/>
          <cell r="M1446">
            <v>0</v>
          </cell>
        </row>
        <row r="1447">
          <cell r="C1447"/>
          <cell r="M1447">
            <v>0</v>
          </cell>
        </row>
        <row r="1448">
          <cell r="C1448"/>
          <cell r="M1448">
            <v>0</v>
          </cell>
        </row>
        <row r="1449">
          <cell r="C1449" t="str">
            <v>TOTAL PERSONAL A ACTIVIDAD</v>
          </cell>
          <cell r="M1449">
            <v>0</v>
          </cell>
        </row>
        <row r="1450">
          <cell r="M1450"/>
        </row>
        <row r="1453">
          <cell r="C1453" t="str">
            <v>ID Actividad</v>
          </cell>
          <cell r="M1453"/>
        </row>
        <row r="1454">
          <cell r="C1454" t="str">
            <v>Nombre</v>
          </cell>
          <cell r="M1454" t="str">
            <v>Coste ind * horas ind</v>
          </cell>
        </row>
        <row r="1455">
          <cell r="C1455"/>
          <cell r="M1455">
            <v>0</v>
          </cell>
        </row>
        <row r="1456">
          <cell r="C1456"/>
          <cell r="M1456">
            <v>0</v>
          </cell>
        </row>
        <row r="1457">
          <cell r="C1457"/>
          <cell r="M1457">
            <v>0</v>
          </cell>
        </row>
        <row r="1458">
          <cell r="C1458"/>
          <cell r="M1458">
            <v>0</v>
          </cell>
        </row>
        <row r="1459">
          <cell r="C1459"/>
          <cell r="M1459">
            <v>0</v>
          </cell>
        </row>
        <row r="1460">
          <cell r="C1460"/>
          <cell r="M1460">
            <v>0</v>
          </cell>
        </row>
        <row r="1461">
          <cell r="C1461"/>
          <cell r="M1461">
            <v>0</v>
          </cell>
        </row>
        <row r="1462">
          <cell r="C1462"/>
          <cell r="M1462">
            <v>0</v>
          </cell>
        </row>
        <row r="1463">
          <cell r="C1463"/>
          <cell r="M1463">
            <v>0</v>
          </cell>
        </row>
        <row r="1464">
          <cell r="C1464"/>
          <cell r="M1464">
            <v>0</v>
          </cell>
        </row>
        <row r="1465">
          <cell r="C1465"/>
          <cell r="M1465">
            <v>0</v>
          </cell>
        </row>
        <row r="1466">
          <cell r="C1466"/>
          <cell r="M1466">
            <v>0</v>
          </cell>
        </row>
        <row r="1467">
          <cell r="C1467"/>
          <cell r="M1467">
            <v>0</v>
          </cell>
        </row>
        <row r="1468">
          <cell r="C1468"/>
          <cell r="M1468">
            <v>0</v>
          </cell>
        </row>
        <row r="1469">
          <cell r="C1469"/>
          <cell r="M1469">
            <v>0</v>
          </cell>
        </row>
        <row r="1470">
          <cell r="C1470"/>
          <cell r="M1470">
            <v>0</v>
          </cell>
        </row>
        <row r="1471">
          <cell r="C1471"/>
          <cell r="M1471">
            <v>0</v>
          </cell>
        </row>
        <row r="1472">
          <cell r="C1472"/>
          <cell r="M1472">
            <v>0</v>
          </cell>
        </row>
        <row r="1473">
          <cell r="C1473"/>
          <cell r="M1473">
            <v>0</v>
          </cell>
        </row>
        <row r="1474">
          <cell r="C1474"/>
          <cell r="M1474">
            <v>0</v>
          </cell>
        </row>
        <row r="1475">
          <cell r="C1475"/>
          <cell r="M1475">
            <v>0</v>
          </cell>
        </row>
        <row r="1476">
          <cell r="C1476"/>
          <cell r="M1476">
            <v>0</v>
          </cell>
        </row>
        <row r="1477">
          <cell r="C1477"/>
          <cell r="M1477">
            <v>0</v>
          </cell>
        </row>
        <row r="1478">
          <cell r="C1478"/>
          <cell r="M1478">
            <v>0</v>
          </cell>
        </row>
        <row r="1479">
          <cell r="C1479"/>
          <cell r="M1479">
            <v>0</v>
          </cell>
        </row>
        <row r="1480">
          <cell r="C1480"/>
          <cell r="M1480">
            <v>0</v>
          </cell>
        </row>
        <row r="1481">
          <cell r="C1481"/>
          <cell r="M1481">
            <v>0</v>
          </cell>
        </row>
        <row r="1482">
          <cell r="C1482"/>
          <cell r="M1482">
            <v>0</v>
          </cell>
        </row>
        <row r="1483">
          <cell r="C1483"/>
          <cell r="M1483">
            <v>0</v>
          </cell>
        </row>
        <row r="1484">
          <cell r="C1484"/>
          <cell r="M1484">
            <v>0</v>
          </cell>
        </row>
        <row r="1485">
          <cell r="C1485" t="str">
            <v>TOTAL PERSONAL A ACTIVIDAD</v>
          </cell>
          <cell r="M1485">
            <v>0</v>
          </cell>
        </row>
        <row r="1486">
          <cell r="M1486"/>
        </row>
        <row r="1489">
          <cell r="C1489" t="str">
            <v>ID Actividad</v>
          </cell>
          <cell r="M1489"/>
        </row>
        <row r="1490">
          <cell r="C1490" t="str">
            <v>Nombre</v>
          </cell>
          <cell r="M1490" t="str">
            <v>Coste ind * horas ind</v>
          </cell>
        </row>
        <row r="1491">
          <cell r="C1491"/>
          <cell r="M1491">
            <v>0</v>
          </cell>
        </row>
        <row r="1492">
          <cell r="C1492"/>
          <cell r="M1492">
            <v>0</v>
          </cell>
        </row>
        <row r="1493">
          <cell r="C1493"/>
          <cell r="M1493">
            <v>0</v>
          </cell>
        </row>
        <row r="1494">
          <cell r="C1494"/>
          <cell r="M1494">
            <v>0</v>
          </cell>
        </row>
        <row r="1495">
          <cell r="C1495"/>
          <cell r="M1495">
            <v>0</v>
          </cell>
        </row>
        <row r="1496">
          <cell r="C1496"/>
          <cell r="M1496">
            <v>0</v>
          </cell>
        </row>
        <row r="1497">
          <cell r="C1497"/>
          <cell r="M1497">
            <v>0</v>
          </cell>
        </row>
        <row r="1498">
          <cell r="C1498"/>
          <cell r="M1498">
            <v>0</v>
          </cell>
        </row>
        <row r="1499">
          <cell r="C1499"/>
          <cell r="M1499">
            <v>0</v>
          </cell>
        </row>
        <row r="1500">
          <cell r="C1500"/>
          <cell r="M1500">
            <v>0</v>
          </cell>
        </row>
        <row r="1501">
          <cell r="C1501"/>
          <cell r="M1501">
            <v>0</v>
          </cell>
        </row>
        <row r="1502">
          <cell r="C1502"/>
          <cell r="M1502">
            <v>0</v>
          </cell>
        </row>
        <row r="1503">
          <cell r="C1503"/>
          <cell r="M1503">
            <v>0</v>
          </cell>
        </row>
        <row r="1504">
          <cell r="C1504"/>
          <cell r="M1504">
            <v>0</v>
          </cell>
        </row>
        <row r="1505">
          <cell r="C1505"/>
          <cell r="M1505">
            <v>0</v>
          </cell>
        </row>
        <row r="1506">
          <cell r="C1506"/>
          <cell r="M1506">
            <v>0</v>
          </cell>
        </row>
        <row r="1507">
          <cell r="C1507"/>
          <cell r="M1507">
            <v>0</v>
          </cell>
        </row>
        <row r="1508">
          <cell r="C1508"/>
          <cell r="M1508">
            <v>0</v>
          </cell>
        </row>
        <row r="1509">
          <cell r="C1509"/>
          <cell r="M1509">
            <v>0</v>
          </cell>
        </row>
        <row r="1510">
          <cell r="C1510"/>
          <cell r="M1510">
            <v>0</v>
          </cell>
        </row>
        <row r="1511">
          <cell r="C1511"/>
          <cell r="M1511">
            <v>0</v>
          </cell>
        </row>
        <row r="1512">
          <cell r="C1512"/>
          <cell r="M1512">
            <v>0</v>
          </cell>
        </row>
        <row r="1513">
          <cell r="C1513"/>
          <cell r="M1513">
            <v>0</v>
          </cell>
        </row>
        <row r="1514">
          <cell r="C1514"/>
          <cell r="M1514">
            <v>0</v>
          </cell>
        </row>
        <row r="1515">
          <cell r="C1515"/>
          <cell r="M1515">
            <v>0</v>
          </cell>
        </row>
        <row r="1516">
          <cell r="C1516"/>
          <cell r="M1516">
            <v>0</v>
          </cell>
        </row>
        <row r="1517">
          <cell r="C1517"/>
          <cell r="M1517">
            <v>0</v>
          </cell>
        </row>
        <row r="1518">
          <cell r="C1518"/>
          <cell r="M1518">
            <v>0</v>
          </cell>
        </row>
        <row r="1519">
          <cell r="C1519"/>
          <cell r="M1519">
            <v>0</v>
          </cell>
        </row>
        <row r="1520">
          <cell r="C1520"/>
          <cell r="M1520">
            <v>0</v>
          </cell>
        </row>
        <row r="1521">
          <cell r="C1521" t="str">
            <v>TOTAL PERSONAL A ACTIVIDAD</v>
          </cell>
          <cell r="M1521">
            <v>0</v>
          </cell>
        </row>
        <row r="1522">
          <cell r="M1522"/>
        </row>
        <row r="1525">
          <cell r="C1525" t="str">
            <v>ID Actividad</v>
          </cell>
          <cell r="M1525"/>
        </row>
        <row r="1526">
          <cell r="C1526" t="str">
            <v>Nombre</v>
          </cell>
          <cell r="M1526" t="str">
            <v>Coste ind * horas ind</v>
          </cell>
        </row>
        <row r="1527">
          <cell r="C1527"/>
          <cell r="M1527">
            <v>0</v>
          </cell>
        </row>
        <row r="1528">
          <cell r="C1528"/>
          <cell r="M1528">
            <v>0</v>
          </cell>
        </row>
        <row r="1529">
          <cell r="C1529"/>
          <cell r="M1529">
            <v>0</v>
          </cell>
        </row>
        <row r="1530">
          <cell r="C1530"/>
          <cell r="M1530">
            <v>0</v>
          </cell>
        </row>
        <row r="1531">
          <cell r="C1531"/>
          <cell r="M1531">
            <v>0</v>
          </cell>
        </row>
        <row r="1532">
          <cell r="C1532"/>
          <cell r="M1532">
            <v>0</v>
          </cell>
        </row>
        <row r="1533">
          <cell r="C1533"/>
          <cell r="M1533">
            <v>0</v>
          </cell>
        </row>
        <row r="1534">
          <cell r="C1534"/>
          <cell r="M1534">
            <v>0</v>
          </cell>
        </row>
        <row r="1535">
          <cell r="C1535"/>
          <cell r="M1535">
            <v>0</v>
          </cell>
        </row>
        <row r="1536">
          <cell r="C1536"/>
          <cell r="M1536">
            <v>0</v>
          </cell>
        </row>
        <row r="1537">
          <cell r="C1537"/>
          <cell r="M1537">
            <v>0</v>
          </cell>
        </row>
        <row r="1538">
          <cell r="C1538"/>
          <cell r="M1538">
            <v>0</v>
          </cell>
        </row>
        <row r="1539">
          <cell r="C1539"/>
          <cell r="M1539">
            <v>0</v>
          </cell>
        </row>
        <row r="1540">
          <cell r="C1540"/>
          <cell r="M1540">
            <v>0</v>
          </cell>
        </row>
        <row r="1541">
          <cell r="C1541"/>
          <cell r="M1541">
            <v>0</v>
          </cell>
        </row>
        <row r="1542">
          <cell r="C1542"/>
          <cell r="M1542">
            <v>0</v>
          </cell>
        </row>
        <row r="1543">
          <cell r="C1543"/>
          <cell r="M1543">
            <v>0</v>
          </cell>
        </row>
        <row r="1544">
          <cell r="C1544"/>
          <cell r="M1544">
            <v>0</v>
          </cell>
        </row>
        <row r="1545">
          <cell r="C1545"/>
          <cell r="M1545">
            <v>0</v>
          </cell>
        </row>
        <row r="1546">
          <cell r="C1546"/>
          <cell r="M1546">
            <v>0</v>
          </cell>
        </row>
        <row r="1547">
          <cell r="C1547"/>
          <cell r="M1547">
            <v>0</v>
          </cell>
        </row>
        <row r="1548">
          <cell r="C1548"/>
          <cell r="M1548">
            <v>0</v>
          </cell>
        </row>
        <row r="1549">
          <cell r="C1549"/>
          <cell r="M1549">
            <v>0</v>
          </cell>
        </row>
        <row r="1550">
          <cell r="C1550"/>
          <cell r="M1550">
            <v>0</v>
          </cell>
        </row>
        <row r="1551">
          <cell r="C1551"/>
          <cell r="M1551">
            <v>0</v>
          </cell>
        </row>
        <row r="1552">
          <cell r="C1552"/>
          <cell r="M1552">
            <v>0</v>
          </cell>
        </row>
        <row r="1553">
          <cell r="C1553"/>
          <cell r="M1553">
            <v>0</v>
          </cell>
        </row>
        <row r="1554">
          <cell r="C1554"/>
          <cell r="M1554">
            <v>0</v>
          </cell>
        </row>
        <row r="1555">
          <cell r="C1555"/>
          <cell r="M1555">
            <v>0</v>
          </cell>
        </row>
        <row r="1556">
          <cell r="C1556"/>
          <cell r="M1556">
            <v>0</v>
          </cell>
        </row>
        <row r="1557">
          <cell r="C1557" t="str">
            <v>TOTAL PERSONAL A ACTIVIDAD</v>
          </cell>
          <cell r="M1557">
            <v>0</v>
          </cell>
        </row>
        <row r="1558">
          <cell r="M1558"/>
        </row>
        <row r="1561">
          <cell r="C1561" t="str">
            <v>ID Actividad</v>
          </cell>
          <cell r="M1561"/>
        </row>
        <row r="1562">
          <cell r="C1562" t="str">
            <v>Nombre</v>
          </cell>
          <cell r="M1562" t="str">
            <v>Coste ind * horas ind</v>
          </cell>
        </row>
        <row r="1563">
          <cell r="C1563"/>
          <cell r="M1563">
            <v>0</v>
          </cell>
        </row>
        <row r="1564">
          <cell r="C1564"/>
          <cell r="M1564">
            <v>0</v>
          </cell>
        </row>
        <row r="1565">
          <cell r="C1565"/>
          <cell r="M1565">
            <v>0</v>
          </cell>
        </row>
        <row r="1566">
          <cell r="C1566"/>
          <cell r="M1566">
            <v>0</v>
          </cell>
        </row>
        <row r="1567">
          <cell r="C1567"/>
          <cell r="M1567">
            <v>0</v>
          </cell>
        </row>
        <row r="1568">
          <cell r="C1568"/>
          <cell r="M1568">
            <v>0</v>
          </cell>
        </row>
        <row r="1569">
          <cell r="C1569"/>
          <cell r="M1569">
            <v>0</v>
          </cell>
        </row>
        <row r="1570">
          <cell r="C1570"/>
          <cell r="M1570">
            <v>0</v>
          </cell>
        </row>
        <row r="1571">
          <cell r="C1571"/>
          <cell r="M1571">
            <v>0</v>
          </cell>
        </row>
        <row r="1572">
          <cell r="C1572"/>
          <cell r="M1572">
            <v>0</v>
          </cell>
        </row>
        <row r="1573">
          <cell r="C1573"/>
          <cell r="M1573">
            <v>0</v>
          </cell>
        </row>
        <row r="1574">
          <cell r="C1574"/>
          <cell r="M1574">
            <v>0</v>
          </cell>
        </row>
        <row r="1575">
          <cell r="C1575"/>
          <cell r="M1575">
            <v>0</v>
          </cell>
        </row>
        <row r="1576">
          <cell r="C1576"/>
          <cell r="M1576">
            <v>0</v>
          </cell>
        </row>
        <row r="1577">
          <cell r="C1577"/>
          <cell r="M1577">
            <v>0</v>
          </cell>
        </row>
        <row r="1578">
          <cell r="C1578"/>
          <cell r="M1578">
            <v>0</v>
          </cell>
        </row>
        <row r="1579">
          <cell r="C1579"/>
          <cell r="M1579">
            <v>0</v>
          </cell>
        </row>
        <row r="1580">
          <cell r="C1580"/>
          <cell r="M1580">
            <v>0</v>
          </cell>
        </row>
        <row r="1581">
          <cell r="C1581"/>
          <cell r="M1581">
            <v>0</v>
          </cell>
        </row>
        <row r="1582">
          <cell r="C1582"/>
          <cell r="M1582">
            <v>0</v>
          </cell>
        </row>
        <row r="1583">
          <cell r="C1583"/>
          <cell r="M1583">
            <v>0</v>
          </cell>
        </row>
        <row r="1584">
          <cell r="C1584"/>
          <cell r="M1584">
            <v>0</v>
          </cell>
        </row>
        <row r="1585">
          <cell r="C1585"/>
          <cell r="M1585">
            <v>0</v>
          </cell>
        </row>
        <row r="1586">
          <cell r="C1586"/>
          <cell r="M1586">
            <v>0</v>
          </cell>
        </row>
        <row r="1587">
          <cell r="C1587"/>
          <cell r="M1587">
            <v>0</v>
          </cell>
        </row>
        <row r="1588">
          <cell r="C1588"/>
          <cell r="M1588">
            <v>0</v>
          </cell>
        </row>
        <row r="1589">
          <cell r="C1589"/>
          <cell r="M1589">
            <v>0</v>
          </cell>
        </row>
        <row r="1590">
          <cell r="C1590"/>
          <cell r="M1590">
            <v>0</v>
          </cell>
        </row>
        <row r="1591">
          <cell r="C1591"/>
          <cell r="M1591">
            <v>0</v>
          </cell>
        </row>
        <row r="1592">
          <cell r="C1592"/>
          <cell r="M1592">
            <v>0</v>
          </cell>
        </row>
        <row r="1593">
          <cell r="C1593" t="str">
            <v>TOTAL PERSONAL A ACTIVIDAD</v>
          </cell>
          <cell r="M1593">
            <v>0</v>
          </cell>
        </row>
        <row r="1594">
          <cell r="M1594"/>
        </row>
        <row r="1595">
          <cell r="M1595"/>
        </row>
        <row r="1596">
          <cell r="M1596"/>
        </row>
        <row r="1597">
          <cell r="M1597"/>
        </row>
        <row r="1598">
          <cell r="M1598"/>
        </row>
        <row r="1599">
          <cell r="M1599"/>
        </row>
        <row r="1600">
          <cell r="M1600"/>
        </row>
        <row r="1601">
          <cell r="M1601"/>
        </row>
        <row r="1602">
          <cell r="M1602"/>
        </row>
        <row r="1603">
          <cell r="M1603"/>
        </row>
        <row r="1604">
          <cell r="M1604"/>
        </row>
        <row r="1605">
          <cell r="M1605"/>
        </row>
        <row r="1606">
          <cell r="M1606"/>
        </row>
        <row r="1607">
          <cell r="M1607"/>
        </row>
        <row r="1608">
          <cell r="M1608"/>
        </row>
        <row r="1609">
          <cell r="M1609"/>
        </row>
        <row r="1610">
          <cell r="M1610"/>
        </row>
        <row r="1611">
          <cell r="M1611"/>
        </row>
        <row r="1612">
          <cell r="M1612"/>
        </row>
        <row r="1613">
          <cell r="M1613"/>
        </row>
        <row r="1614">
          <cell r="M1614"/>
        </row>
        <row r="1615">
          <cell r="M1615"/>
        </row>
        <row r="1616">
          <cell r="M1616"/>
        </row>
        <row r="1617">
          <cell r="M1617"/>
        </row>
        <row r="1618">
          <cell r="M1618"/>
        </row>
        <row r="1619">
          <cell r="M1619"/>
        </row>
        <row r="1620">
          <cell r="M1620"/>
        </row>
        <row r="1621">
          <cell r="M1621"/>
        </row>
        <row r="1622">
          <cell r="M1622"/>
        </row>
        <row r="1623">
          <cell r="M1623"/>
        </row>
        <row r="1624">
          <cell r="M1624"/>
        </row>
        <row r="1625">
          <cell r="M1625"/>
        </row>
        <row r="1626">
          <cell r="M1626"/>
        </row>
        <row r="1627">
          <cell r="M1627"/>
        </row>
        <row r="1628">
          <cell r="M1628"/>
        </row>
        <row r="1629">
          <cell r="M1629"/>
        </row>
        <row r="1630">
          <cell r="M1630"/>
        </row>
        <row r="1631">
          <cell r="M1631"/>
        </row>
        <row r="1632">
          <cell r="M1632"/>
        </row>
        <row r="1633">
          <cell r="M1633"/>
        </row>
        <row r="1634">
          <cell r="M1634"/>
        </row>
        <row r="1635">
          <cell r="M1635"/>
        </row>
        <row r="1636">
          <cell r="M1636"/>
        </row>
        <row r="1637">
          <cell r="M1637"/>
        </row>
        <row r="1638">
          <cell r="M1638"/>
        </row>
        <row r="1639">
          <cell r="M1639"/>
        </row>
        <row r="1640">
          <cell r="M1640"/>
        </row>
        <row r="1641">
          <cell r="M1641"/>
        </row>
        <row r="1642">
          <cell r="M1642"/>
        </row>
        <row r="1643">
          <cell r="M1643"/>
        </row>
        <row r="1644">
          <cell r="M1644"/>
        </row>
        <row r="1645">
          <cell r="M1645"/>
        </row>
        <row r="1646">
          <cell r="M1646"/>
        </row>
        <row r="1647">
          <cell r="M1647"/>
        </row>
        <row r="1648">
          <cell r="M1648"/>
        </row>
        <row r="1649">
          <cell r="M1649"/>
        </row>
        <row r="1650">
          <cell r="M1650"/>
        </row>
        <row r="1651">
          <cell r="M1651"/>
        </row>
        <row r="1652">
          <cell r="M1652"/>
        </row>
        <row r="1653">
          <cell r="M1653"/>
        </row>
        <row r="1654">
          <cell r="M1654"/>
        </row>
        <row r="1655">
          <cell r="M1655"/>
        </row>
        <row r="1656">
          <cell r="M1656"/>
        </row>
        <row r="1657">
          <cell r="M1657"/>
        </row>
        <row r="1658">
          <cell r="M1658"/>
        </row>
        <row r="1659">
          <cell r="M1659"/>
        </row>
        <row r="1660">
          <cell r="M1660"/>
        </row>
        <row r="1661">
          <cell r="M1661"/>
        </row>
        <row r="1662">
          <cell r="M1662"/>
        </row>
        <row r="1663">
          <cell r="M1663"/>
        </row>
        <row r="1664">
          <cell r="M1664"/>
        </row>
        <row r="1665">
          <cell r="M1665"/>
        </row>
        <row r="1666">
          <cell r="M1666"/>
        </row>
        <row r="1667">
          <cell r="M1667"/>
        </row>
        <row r="1668">
          <cell r="M1668"/>
        </row>
        <row r="1669">
          <cell r="M1669"/>
        </row>
        <row r="1670">
          <cell r="M1670"/>
        </row>
        <row r="1671">
          <cell r="M1671"/>
        </row>
        <row r="1672">
          <cell r="M1672"/>
        </row>
        <row r="1673">
          <cell r="M1673"/>
        </row>
        <row r="1674">
          <cell r="M1674"/>
        </row>
        <row r="1675">
          <cell r="M1675"/>
        </row>
        <row r="1676">
          <cell r="M1676"/>
        </row>
        <row r="1677">
          <cell r="M1677"/>
        </row>
        <row r="1678">
          <cell r="M1678"/>
        </row>
        <row r="1679">
          <cell r="M1679"/>
        </row>
        <row r="1680">
          <cell r="M1680"/>
        </row>
        <row r="1681">
          <cell r="M1681"/>
        </row>
        <row r="1682">
          <cell r="M1682"/>
        </row>
        <row r="1683">
          <cell r="M1683"/>
        </row>
        <row r="1684">
          <cell r="M1684"/>
        </row>
        <row r="1685">
          <cell r="M1685"/>
        </row>
        <row r="1686">
          <cell r="M1686"/>
        </row>
        <row r="1687">
          <cell r="M1687"/>
        </row>
        <row r="1688">
          <cell r="M1688"/>
        </row>
        <row r="1689">
          <cell r="M1689"/>
        </row>
        <row r="1690">
          <cell r="M1690"/>
        </row>
        <row r="1691">
          <cell r="M1691"/>
        </row>
        <row r="1692">
          <cell r="M1692"/>
        </row>
        <row r="1693">
          <cell r="M1693"/>
        </row>
        <row r="1694">
          <cell r="M1694"/>
        </row>
        <row r="1695">
          <cell r="M1695"/>
        </row>
        <row r="1696">
          <cell r="M1696"/>
        </row>
        <row r="1697">
          <cell r="M1697"/>
        </row>
        <row r="1698">
          <cell r="M1698"/>
        </row>
        <row r="1699">
          <cell r="M1699"/>
        </row>
        <row r="1700">
          <cell r="M1700"/>
        </row>
        <row r="1701">
          <cell r="M1701"/>
        </row>
        <row r="1702">
          <cell r="M1702"/>
        </row>
        <row r="1703">
          <cell r="M1703"/>
        </row>
        <row r="1704">
          <cell r="M1704"/>
        </row>
        <row r="1705">
          <cell r="M1705"/>
        </row>
        <row r="1706">
          <cell r="M1706"/>
        </row>
        <row r="1707">
          <cell r="M1707"/>
        </row>
        <row r="1708">
          <cell r="M1708"/>
        </row>
        <row r="1709">
          <cell r="M1709"/>
        </row>
        <row r="1710">
          <cell r="M1710"/>
        </row>
        <row r="1711">
          <cell r="M1711"/>
        </row>
        <row r="1712">
          <cell r="M1712"/>
        </row>
        <row r="1713">
          <cell r="M1713"/>
        </row>
        <row r="1714">
          <cell r="M1714"/>
        </row>
        <row r="1715">
          <cell r="M1715"/>
        </row>
        <row r="1716">
          <cell r="M1716"/>
        </row>
        <row r="1717">
          <cell r="M1717"/>
        </row>
        <row r="1718">
          <cell r="M1718"/>
        </row>
        <row r="1719">
          <cell r="M1719"/>
        </row>
        <row r="1720">
          <cell r="M1720"/>
        </row>
        <row r="1721">
          <cell r="M1721"/>
        </row>
        <row r="1722">
          <cell r="M1722"/>
        </row>
        <row r="1723">
          <cell r="M1723"/>
        </row>
        <row r="1724">
          <cell r="M1724"/>
        </row>
        <row r="1725">
          <cell r="M1725"/>
        </row>
        <row r="1726">
          <cell r="M1726"/>
        </row>
        <row r="1727">
          <cell r="M1727"/>
        </row>
        <row r="1728">
          <cell r="M1728"/>
        </row>
        <row r="1729">
          <cell r="M1729"/>
        </row>
        <row r="1730">
          <cell r="M1730"/>
        </row>
        <row r="1731">
          <cell r="M1731"/>
        </row>
        <row r="1732">
          <cell r="M1732"/>
        </row>
        <row r="1733">
          <cell r="M1733"/>
        </row>
        <row r="1734">
          <cell r="M1734"/>
        </row>
        <row r="1735">
          <cell r="M1735"/>
        </row>
        <row r="1736">
          <cell r="M1736"/>
        </row>
        <row r="1737">
          <cell r="M1737"/>
        </row>
        <row r="1738">
          <cell r="M1738"/>
        </row>
        <row r="1739">
          <cell r="M1739"/>
        </row>
        <row r="1740">
          <cell r="M1740"/>
        </row>
        <row r="1741">
          <cell r="M1741"/>
        </row>
        <row r="1742">
          <cell r="M1742"/>
        </row>
        <row r="1743">
          <cell r="M1743"/>
        </row>
        <row r="1744">
          <cell r="M1744"/>
        </row>
        <row r="1745">
          <cell r="M1745"/>
        </row>
        <row r="1746">
          <cell r="M1746"/>
        </row>
        <row r="1747">
          <cell r="M1747"/>
        </row>
        <row r="1748">
          <cell r="M1748"/>
        </row>
        <row r="1749">
          <cell r="M1749"/>
        </row>
        <row r="1750">
          <cell r="M1750"/>
        </row>
        <row r="1751">
          <cell r="M1751"/>
        </row>
        <row r="1752">
          <cell r="M1752"/>
        </row>
        <row r="1753">
          <cell r="M1753"/>
        </row>
        <row r="1754">
          <cell r="M1754"/>
        </row>
        <row r="1755">
          <cell r="M1755"/>
        </row>
        <row r="1756">
          <cell r="M1756"/>
        </row>
        <row r="1757">
          <cell r="M1757"/>
        </row>
        <row r="1758">
          <cell r="M1758"/>
        </row>
        <row r="1759">
          <cell r="M1759"/>
        </row>
        <row r="1760">
          <cell r="M1760"/>
        </row>
        <row r="1761">
          <cell r="M1761"/>
        </row>
        <row r="1762">
          <cell r="M1762"/>
        </row>
        <row r="1763">
          <cell r="M1763"/>
        </row>
        <row r="1764">
          <cell r="M1764"/>
        </row>
        <row r="1765">
          <cell r="M1765"/>
        </row>
        <row r="1766">
          <cell r="M1766"/>
        </row>
        <row r="1767">
          <cell r="M1767"/>
        </row>
        <row r="1768">
          <cell r="M1768"/>
        </row>
        <row r="1769">
          <cell r="M1769"/>
        </row>
        <row r="1770">
          <cell r="M1770"/>
        </row>
        <row r="1771">
          <cell r="M1771"/>
        </row>
        <row r="1772">
          <cell r="M1772"/>
        </row>
        <row r="1773">
          <cell r="M1773"/>
        </row>
        <row r="1774">
          <cell r="M1774"/>
        </row>
        <row r="1775">
          <cell r="M1775"/>
        </row>
        <row r="1776">
          <cell r="M1776"/>
        </row>
        <row r="1777">
          <cell r="M1777"/>
        </row>
        <row r="1778">
          <cell r="M1778"/>
        </row>
        <row r="1779">
          <cell r="M1779"/>
        </row>
        <row r="1780">
          <cell r="M1780"/>
        </row>
        <row r="1781">
          <cell r="M1781"/>
        </row>
        <row r="1782">
          <cell r="M1782"/>
        </row>
        <row r="1783">
          <cell r="M1783"/>
        </row>
        <row r="1784">
          <cell r="M1784"/>
        </row>
        <row r="1785">
          <cell r="M1785"/>
        </row>
        <row r="1786">
          <cell r="M1786"/>
        </row>
        <row r="1787">
          <cell r="M1787"/>
        </row>
        <row r="1788">
          <cell r="M1788"/>
        </row>
        <row r="1789">
          <cell r="M1789"/>
        </row>
        <row r="1790">
          <cell r="M1790"/>
        </row>
        <row r="1791">
          <cell r="M1791"/>
        </row>
        <row r="1792">
          <cell r="M1792"/>
        </row>
        <row r="1793">
          <cell r="M1793"/>
        </row>
        <row r="1794">
          <cell r="M1794"/>
        </row>
        <row r="1795">
          <cell r="M1795"/>
        </row>
        <row r="1796">
          <cell r="M1796"/>
        </row>
        <row r="1797">
          <cell r="M1797"/>
        </row>
        <row r="1798">
          <cell r="M1798"/>
        </row>
        <row r="1799">
          <cell r="M1799"/>
        </row>
        <row r="1800">
          <cell r="M1800"/>
        </row>
        <row r="1801">
          <cell r="M1801"/>
        </row>
        <row r="1802">
          <cell r="M1802"/>
        </row>
        <row r="1803">
          <cell r="M1803"/>
        </row>
        <row r="1804">
          <cell r="M1804"/>
        </row>
        <row r="1805">
          <cell r="M1805"/>
        </row>
        <row r="1806">
          <cell r="M1806"/>
        </row>
        <row r="1807">
          <cell r="M1807"/>
        </row>
        <row r="1808">
          <cell r="M1808"/>
        </row>
        <row r="1809">
          <cell r="M1809"/>
        </row>
        <row r="1810">
          <cell r="M1810"/>
        </row>
        <row r="1811">
          <cell r="M1811"/>
        </row>
        <row r="1812">
          <cell r="M1812"/>
        </row>
        <row r="1813">
          <cell r="M1813"/>
        </row>
        <row r="1814">
          <cell r="M1814"/>
        </row>
        <row r="1815">
          <cell r="M1815"/>
        </row>
        <row r="1816">
          <cell r="M1816"/>
        </row>
        <row r="1817">
          <cell r="M1817"/>
        </row>
        <row r="1818">
          <cell r="M1818"/>
        </row>
        <row r="1819">
          <cell r="M1819"/>
        </row>
        <row r="1820">
          <cell r="M1820"/>
        </row>
        <row r="1821">
          <cell r="M1821"/>
        </row>
        <row r="1822">
          <cell r="M1822"/>
        </row>
        <row r="1823">
          <cell r="M1823"/>
        </row>
        <row r="1824">
          <cell r="M1824"/>
        </row>
        <row r="1825">
          <cell r="M1825"/>
        </row>
        <row r="1826">
          <cell r="M1826"/>
        </row>
        <row r="1827">
          <cell r="M1827"/>
        </row>
        <row r="1828">
          <cell r="M1828"/>
        </row>
        <row r="1829">
          <cell r="M1829"/>
        </row>
        <row r="1830">
          <cell r="M1830"/>
        </row>
        <row r="1831">
          <cell r="M1831"/>
        </row>
        <row r="1832">
          <cell r="M1832"/>
        </row>
        <row r="1833">
          <cell r="M1833"/>
        </row>
        <row r="1834">
          <cell r="M1834"/>
        </row>
        <row r="1835">
          <cell r="M1835"/>
        </row>
        <row r="1836">
          <cell r="M1836"/>
        </row>
        <row r="1837">
          <cell r="M1837"/>
        </row>
        <row r="1838">
          <cell r="M1838"/>
        </row>
        <row r="1839">
          <cell r="M1839"/>
        </row>
        <row r="1840">
          <cell r="M1840"/>
        </row>
        <row r="1841">
          <cell r="M1841"/>
        </row>
        <row r="1842">
          <cell r="M1842"/>
        </row>
        <row r="1843">
          <cell r="M1843"/>
        </row>
        <row r="1844">
          <cell r="M1844"/>
        </row>
        <row r="1845">
          <cell r="M1845"/>
        </row>
        <row r="1846">
          <cell r="M1846"/>
        </row>
        <row r="1847">
          <cell r="M1847"/>
        </row>
        <row r="1848">
          <cell r="M1848"/>
        </row>
        <row r="1849">
          <cell r="M1849"/>
        </row>
        <row r="1850">
          <cell r="M1850"/>
        </row>
        <row r="1851">
          <cell r="M1851"/>
        </row>
        <row r="1852">
          <cell r="M1852"/>
        </row>
        <row r="1853">
          <cell r="M1853"/>
        </row>
        <row r="1854">
          <cell r="M1854"/>
        </row>
        <row r="1855">
          <cell r="M1855"/>
        </row>
        <row r="1856">
          <cell r="M1856"/>
        </row>
        <row r="1857">
          <cell r="M1857"/>
        </row>
        <row r="1858">
          <cell r="M1858"/>
        </row>
        <row r="1859">
          <cell r="M1859"/>
        </row>
        <row r="1860">
          <cell r="M1860"/>
        </row>
        <row r="1861">
          <cell r="M1861"/>
        </row>
        <row r="1862">
          <cell r="M1862"/>
        </row>
        <row r="1863">
          <cell r="M1863"/>
        </row>
        <row r="1864">
          <cell r="M1864"/>
        </row>
        <row r="1865">
          <cell r="M1865"/>
        </row>
        <row r="1866">
          <cell r="M1866"/>
        </row>
        <row r="1867">
          <cell r="M1867"/>
        </row>
        <row r="1868">
          <cell r="M1868"/>
        </row>
        <row r="1869">
          <cell r="M1869"/>
        </row>
        <row r="1870">
          <cell r="M1870"/>
        </row>
        <row r="1871">
          <cell r="M1871"/>
        </row>
        <row r="1872">
          <cell r="M1872"/>
        </row>
        <row r="1873">
          <cell r="M1873"/>
        </row>
        <row r="1874">
          <cell r="M1874"/>
        </row>
        <row r="1875">
          <cell r="M1875"/>
        </row>
        <row r="1876">
          <cell r="M1876"/>
        </row>
        <row r="1877">
          <cell r="M1877"/>
        </row>
        <row r="1878">
          <cell r="M1878"/>
        </row>
        <row r="1879">
          <cell r="M1879"/>
        </row>
        <row r="1880">
          <cell r="M1880"/>
        </row>
        <row r="1881">
          <cell r="M1881"/>
        </row>
        <row r="1882">
          <cell r="M1882"/>
        </row>
        <row r="1883">
          <cell r="M1883"/>
        </row>
        <row r="1884">
          <cell r="M1884"/>
        </row>
        <row r="1885">
          <cell r="M1885"/>
        </row>
        <row r="1886">
          <cell r="M1886"/>
        </row>
        <row r="1887">
          <cell r="M1887"/>
        </row>
        <row r="1888">
          <cell r="M1888"/>
        </row>
        <row r="1889">
          <cell r="M1889"/>
        </row>
        <row r="1890">
          <cell r="M1890"/>
        </row>
        <row r="1891">
          <cell r="M1891"/>
        </row>
        <row r="1892">
          <cell r="M1892"/>
        </row>
        <row r="1893">
          <cell r="M1893"/>
        </row>
        <row r="1894">
          <cell r="M1894"/>
        </row>
        <row r="1895">
          <cell r="M1895"/>
        </row>
        <row r="1896">
          <cell r="M1896"/>
        </row>
        <row r="1897">
          <cell r="M1897"/>
        </row>
        <row r="1898">
          <cell r="M1898"/>
        </row>
        <row r="1899">
          <cell r="M1899"/>
        </row>
        <row r="1900">
          <cell r="M1900"/>
        </row>
        <row r="1901">
          <cell r="M1901"/>
        </row>
        <row r="1902">
          <cell r="M1902"/>
        </row>
        <row r="1903">
          <cell r="M1903"/>
        </row>
        <row r="1904">
          <cell r="M1904"/>
        </row>
        <row r="1905">
          <cell r="M1905"/>
        </row>
        <row r="1906">
          <cell r="M1906"/>
        </row>
        <row r="1907">
          <cell r="M1907"/>
        </row>
        <row r="1908">
          <cell r="M1908"/>
        </row>
        <row r="1909">
          <cell r="M1909"/>
        </row>
        <row r="1910">
          <cell r="M1910"/>
        </row>
        <row r="1911">
          <cell r="M1911"/>
        </row>
        <row r="1912">
          <cell r="M1912"/>
        </row>
        <row r="1913">
          <cell r="M1913"/>
        </row>
        <row r="1914">
          <cell r="M1914"/>
        </row>
        <row r="1915">
          <cell r="M1915"/>
        </row>
        <row r="1916">
          <cell r="M1916"/>
        </row>
        <row r="1917">
          <cell r="M1917"/>
        </row>
        <row r="1918">
          <cell r="M1918"/>
        </row>
        <row r="1919">
          <cell r="M1919"/>
        </row>
        <row r="1920">
          <cell r="M1920"/>
        </row>
        <row r="1921">
          <cell r="M1921"/>
        </row>
        <row r="1922">
          <cell r="M1922"/>
        </row>
        <row r="1923">
          <cell r="M1923"/>
        </row>
        <row r="1924">
          <cell r="M1924"/>
        </row>
        <row r="1925">
          <cell r="M1925"/>
        </row>
        <row r="1926">
          <cell r="M1926"/>
        </row>
        <row r="1927">
          <cell r="M1927"/>
        </row>
        <row r="1928">
          <cell r="M1928"/>
        </row>
        <row r="1929">
          <cell r="M1929"/>
        </row>
        <row r="1930">
          <cell r="M1930"/>
        </row>
        <row r="1931">
          <cell r="M1931"/>
        </row>
        <row r="1932">
          <cell r="M1932"/>
        </row>
        <row r="1933">
          <cell r="M1933"/>
        </row>
        <row r="1934">
          <cell r="M1934"/>
        </row>
        <row r="1935">
          <cell r="M1935"/>
        </row>
        <row r="1936">
          <cell r="M1936"/>
        </row>
        <row r="1937">
          <cell r="M1937"/>
        </row>
        <row r="1938">
          <cell r="M1938"/>
        </row>
        <row r="1939">
          <cell r="M1939"/>
        </row>
        <row r="1940">
          <cell r="M1940"/>
        </row>
        <row r="1941">
          <cell r="M1941"/>
        </row>
        <row r="1942">
          <cell r="M1942"/>
        </row>
        <row r="1943">
          <cell r="M1943"/>
        </row>
        <row r="1944">
          <cell r="M1944"/>
        </row>
        <row r="1945">
          <cell r="M1945"/>
        </row>
        <row r="1946">
          <cell r="M1946"/>
        </row>
        <row r="1947">
          <cell r="M1947"/>
        </row>
        <row r="1948">
          <cell r="M1948"/>
        </row>
        <row r="1949">
          <cell r="M1949"/>
        </row>
        <row r="1950">
          <cell r="M1950"/>
        </row>
        <row r="1951">
          <cell r="M1951"/>
        </row>
        <row r="1952">
          <cell r="M1952"/>
        </row>
        <row r="1953">
          <cell r="M1953"/>
        </row>
        <row r="1954">
          <cell r="M1954"/>
        </row>
        <row r="1955">
          <cell r="M1955"/>
        </row>
        <row r="1956">
          <cell r="M1956"/>
        </row>
        <row r="1957">
          <cell r="M1957"/>
        </row>
        <row r="1958">
          <cell r="M1958"/>
        </row>
        <row r="1959">
          <cell r="M1959"/>
        </row>
        <row r="1960">
          <cell r="M1960"/>
        </row>
        <row r="1961">
          <cell r="M1961"/>
        </row>
        <row r="1962">
          <cell r="M1962"/>
        </row>
        <row r="1963">
          <cell r="M1963"/>
        </row>
        <row r="1964">
          <cell r="M1964"/>
        </row>
        <row r="1965">
          <cell r="M1965"/>
        </row>
        <row r="1966">
          <cell r="M1966"/>
        </row>
        <row r="1967">
          <cell r="M1967"/>
        </row>
        <row r="1968">
          <cell r="M1968"/>
        </row>
        <row r="1969">
          <cell r="M1969"/>
        </row>
        <row r="1970">
          <cell r="M1970"/>
        </row>
        <row r="1971">
          <cell r="M1971"/>
        </row>
        <row r="1972">
          <cell r="M1972"/>
        </row>
        <row r="1973">
          <cell r="M1973"/>
        </row>
        <row r="1974">
          <cell r="M1974"/>
        </row>
        <row r="1975">
          <cell r="M1975"/>
        </row>
        <row r="1976">
          <cell r="M1976"/>
        </row>
        <row r="1977">
          <cell r="M1977"/>
        </row>
        <row r="1978">
          <cell r="M1978"/>
        </row>
        <row r="1979">
          <cell r="M1979"/>
        </row>
        <row r="1980">
          <cell r="M1980"/>
        </row>
        <row r="1981">
          <cell r="M1981"/>
        </row>
        <row r="1982">
          <cell r="M1982"/>
        </row>
        <row r="1983">
          <cell r="M1983"/>
        </row>
        <row r="1984">
          <cell r="M1984"/>
        </row>
        <row r="1985">
          <cell r="M1985"/>
        </row>
        <row r="1986">
          <cell r="M1986"/>
        </row>
        <row r="1987">
          <cell r="M1987"/>
        </row>
        <row r="1988">
          <cell r="M1988"/>
        </row>
        <row r="1989">
          <cell r="M1989"/>
        </row>
        <row r="1990">
          <cell r="M1990"/>
        </row>
        <row r="1991">
          <cell r="M1991"/>
        </row>
        <row r="1992">
          <cell r="M1992"/>
        </row>
        <row r="1993">
          <cell r="M1993"/>
        </row>
        <row r="1994">
          <cell r="M1994"/>
        </row>
        <row r="1995">
          <cell r="M1995"/>
        </row>
        <row r="1996">
          <cell r="M1996"/>
        </row>
        <row r="1997">
          <cell r="M1997"/>
        </row>
        <row r="1998">
          <cell r="M1998"/>
        </row>
        <row r="1999">
          <cell r="M1999"/>
        </row>
        <row r="2000">
          <cell r="M2000"/>
        </row>
        <row r="2001">
          <cell r="M2001"/>
        </row>
        <row r="2002">
          <cell r="M2002"/>
        </row>
        <row r="2003">
          <cell r="M2003"/>
        </row>
        <row r="2004">
          <cell r="M2004"/>
        </row>
        <row r="2005">
          <cell r="M2005"/>
        </row>
        <row r="2006">
          <cell r="M2006"/>
        </row>
        <row r="2007">
          <cell r="M2007"/>
        </row>
        <row r="2008">
          <cell r="M2008"/>
        </row>
        <row r="2009">
          <cell r="M2009"/>
        </row>
        <row r="2010">
          <cell r="M2010"/>
        </row>
        <row r="2011">
          <cell r="M2011"/>
        </row>
        <row r="2012">
          <cell r="M2012"/>
        </row>
        <row r="2013">
          <cell r="M2013"/>
        </row>
        <row r="2014">
          <cell r="M2014"/>
        </row>
        <row r="2015">
          <cell r="M2015"/>
        </row>
        <row r="2016">
          <cell r="M2016"/>
        </row>
        <row r="2017">
          <cell r="M2017"/>
        </row>
        <row r="2018">
          <cell r="M2018"/>
        </row>
        <row r="2019">
          <cell r="M2019"/>
        </row>
        <row r="2020">
          <cell r="M2020"/>
        </row>
        <row r="2021">
          <cell r="M2021"/>
        </row>
        <row r="2022">
          <cell r="M2022"/>
        </row>
        <row r="2023">
          <cell r="M2023"/>
        </row>
        <row r="2024">
          <cell r="M2024"/>
        </row>
        <row r="2025">
          <cell r="M2025"/>
        </row>
        <row r="2026">
          <cell r="M2026"/>
        </row>
        <row r="2027">
          <cell r="M2027"/>
        </row>
        <row r="2028">
          <cell r="M2028"/>
        </row>
        <row r="2029">
          <cell r="M2029"/>
        </row>
        <row r="2030">
          <cell r="M2030"/>
        </row>
        <row r="2031">
          <cell r="M2031"/>
        </row>
        <row r="2032">
          <cell r="M2032"/>
        </row>
        <row r="2033">
          <cell r="M2033"/>
        </row>
        <row r="2034">
          <cell r="M2034"/>
        </row>
        <row r="2035">
          <cell r="M2035"/>
        </row>
        <row r="2036">
          <cell r="M2036"/>
        </row>
        <row r="2037">
          <cell r="M2037"/>
        </row>
        <row r="2038">
          <cell r="M2038"/>
        </row>
        <row r="2039">
          <cell r="M2039"/>
        </row>
        <row r="2040">
          <cell r="M2040"/>
        </row>
        <row r="2041">
          <cell r="M2041"/>
        </row>
        <row r="2042">
          <cell r="M2042"/>
        </row>
        <row r="2043">
          <cell r="M2043"/>
        </row>
        <row r="2044">
          <cell r="M2044"/>
        </row>
        <row r="2045">
          <cell r="M2045"/>
        </row>
        <row r="2046">
          <cell r="M2046"/>
        </row>
        <row r="2047">
          <cell r="M2047"/>
        </row>
        <row r="2048">
          <cell r="M2048"/>
        </row>
        <row r="2049">
          <cell r="M2049"/>
        </row>
        <row r="2050">
          <cell r="M2050"/>
        </row>
        <row r="2051">
          <cell r="M2051"/>
        </row>
        <row r="2052">
          <cell r="M2052"/>
        </row>
        <row r="2053">
          <cell r="M2053"/>
        </row>
        <row r="2054">
          <cell r="M2054"/>
        </row>
        <row r="2055">
          <cell r="M2055"/>
        </row>
        <row r="2056">
          <cell r="M2056"/>
        </row>
        <row r="2057">
          <cell r="M2057"/>
        </row>
        <row r="2058">
          <cell r="M2058"/>
        </row>
        <row r="2059">
          <cell r="M2059"/>
        </row>
        <row r="2060">
          <cell r="M2060"/>
        </row>
        <row r="2061">
          <cell r="M2061"/>
        </row>
        <row r="2062">
          <cell r="M2062"/>
        </row>
        <row r="2063">
          <cell r="M2063"/>
        </row>
        <row r="2064">
          <cell r="M2064"/>
        </row>
        <row r="2065">
          <cell r="M2065"/>
        </row>
        <row r="2066">
          <cell r="M2066"/>
        </row>
        <row r="2067">
          <cell r="M2067"/>
        </row>
        <row r="2068">
          <cell r="M2068"/>
        </row>
        <row r="2069">
          <cell r="M2069"/>
        </row>
        <row r="2070">
          <cell r="M2070"/>
        </row>
        <row r="2071">
          <cell r="M2071"/>
        </row>
        <row r="2072">
          <cell r="M2072"/>
        </row>
        <row r="2073">
          <cell r="M2073"/>
        </row>
        <row r="2074">
          <cell r="M2074"/>
        </row>
        <row r="2075">
          <cell r="M2075"/>
        </row>
        <row r="2076">
          <cell r="M2076"/>
        </row>
        <row r="2077">
          <cell r="M2077"/>
        </row>
        <row r="2078">
          <cell r="M2078"/>
        </row>
        <row r="2079">
          <cell r="M2079"/>
        </row>
        <row r="2080">
          <cell r="M2080"/>
        </row>
        <row r="2081">
          <cell r="M2081"/>
        </row>
        <row r="2082">
          <cell r="M2082"/>
        </row>
        <row r="2083">
          <cell r="M2083"/>
        </row>
        <row r="2084">
          <cell r="M2084"/>
        </row>
        <row r="2085">
          <cell r="M2085"/>
        </row>
        <row r="2086">
          <cell r="M2086"/>
        </row>
        <row r="2087">
          <cell r="M2087"/>
        </row>
        <row r="2088">
          <cell r="M2088"/>
        </row>
        <row r="2089">
          <cell r="M2089"/>
        </row>
        <row r="2090">
          <cell r="M2090"/>
        </row>
        <row r="2091">
          <cell r="M2091"/>
        </row>
        <row r="2092">
          <cell r="M2092"/>
        </row>
        <row r="2093">
          <cell r="M2093"/>
        </row>
        <row r="2094">
          <cell r="M2094"/>
        </row>
        <row r="2095">
          <cell r="M2095"/>
        </row>
        <row r="2096">
          <cell r="M2096"/>
        </row>
        <row r="2097">
          <cell r="M2097"/>
        </row>
        <row r="2098">
          <cell r="M2098"/>
        </row>
        <row r="2099">
          <cell r="M2099"/>
        </row>
        <row r="2100">
          <cell r="M2100"/>
        </row>
        <row r="2101">
          <cell r="M2101"/>
        </row>
        <row r="2102">
          <cell r="M2102"/>
        </row>
        <row r="2103">
          <cell r="M2103"/>
        </row>
        <row r="2104">
          <cell r="M2104"/>
        </row>
        <row r="2105">
          <cell r="M2105"/>
        </row>
        <row r="2106">
          <cell r="M2106"/>
        </row>
        <row r="2107">
          <cell r="M2107"/>
        </row>
        <row r="2108">
          <cell r="M2108"/>
        </row>
        <row r="2109">
          <cell r="M2109"/>
        </row>
        <row r="2110">
          <cell r="M2110"/>
        </row>
        <row r="2111">
          <cell r="M2111"/>
        </row>
        <row r="2112">
          <cell r="M2112"/>
        </row>
        <row r="2113">
          <cell r="M2113"/>
        </row>
        <row r="2114">
          <cell r="M2114"/>
        </row>
        <row r="2115">
          <cell r="M2115"/>
        </row>
        <row r="2116">
          <cell r="M2116"/>
        </row>
        <row r="2117">
          <cell r="M2117"/>
        </row>
        <row r="2118">
          <cell r="M2118"/>
        </row>
        <row r="2119">
          <cell r="M2119"/>
        </row>
        <row r="2120">
          <cell r="M2120"/>
        </row>
        <row r="2121">
          <cell r="M2121"/>
        </row>
        <row r="2122">
          <cell r="M2122"/>
        </row>
        <row r="2123">
          <cell r="M2123"/>
        </row>
        <row r="2124">
          <cell r="M2124"/>
        </row>
        <row r="2125">
          <cell r="M2125"/>
        </row>
        <row r="2126">
          <cell r="M2126"/>
        </row>
        <row r="2127">
          <cell r="M2127"/>
        </row>
        <row r="2128">
          <cell r="M2128"/>
        </row>
        <row r="2129">
          <cell r="M2129"/>
        </row>
        <row r="2130">
          <cell r="M2130"/>
        </row>
        <row r="2131">
          <cell r="M2131"/>
        </row>
        <row r="2132">
          <cell r="M2132"/>
        </row>
        <row r="2133">
          <cell r="M2133"/>
        </row>
        <row r="2134">
          <cell r="M2134"/>
        </row>
        <row r="2135">
          <cell r="M2135"/>
        </row>
        <row r="2136">
          <cell r="M2136"/>
        </row>
        <row r="2137">
          <cell r="M2137"/>
        </row>
        <row r="2138">
          <cell r="M2138"/>
        </row>
        <row r="2139">
          <cell r="M2139"/>
        </row>
        <row r="2140">
          <cell r="M2140"/>
        </row>
        <row r="2141">
          <cell r="M2141"/>
        </row>
        <row r="2142">
          <cell r="M2142"/>
        </row>
        <row r="2143">
          <cell r="M2143"/>
        </row>
        <row r="2144">
          <cell r="M2144"/>
        </row>
        <row r="2145">
          <cell r="M2145"/>
        </row>
        <row r="2146">
          <cell r="M2146"/>
        </row>
        <row r="2147">
          <cell r="M2147"/>
        </row>
        <row r="2148">
          <cell r="M2148"/>
        </row>
        <row r="2149">
          <cell r="M2149"/>
        </row>
        <row r="2150">
          <cell r="M2150"/>
        </row>
        <row r="2151">
          <cell r="M2151"/>
        </row>
        <row r="2152">
          <cell r="M2152"/>
        </row>
        <row r="2153">
          <cell r="M2153"/>
        </row>
        <row r="2154">
          <cell r="M2154"/>
        </row>
        <row r="2155">
          <cell r="M2155"/>
        </row>
        <row r="2156">
          <cell r="M2156"/>
        </row>
        <row r="2157">
          <cell r="M2157"/>
        </row>
        <row r="2158">
          <cell r="M2158"/>
        </row>
        <row r="2159">
          <cell r="M2159"/>
        </row>
        <row r="2160">
          <cell r="M2160"/>
        </row>
        <row r="2161">
          <cell r="M2161"/>
        </row>
        <row r="2162">
          <cell r="M2162"/>
        </row>
        <row r="2163">
          <cell r="M2163"/>
        </row>
        <row r="2164">
          <cell r="M2164"/>
        </row>
        <row r="2165">
          <cell r="M2165"/>
        </row>
        <row r="2166">
          <cell r="M2166"/>
        </row>
        <row r="2167">
          <cell r="M2167"/>
        </row>
        <row r="2168">
          <cell r="M2168"/>
        </row>
        <row r="2169">
          <cell r="M2169"/>
        </row>
        <row r="2170">
          <cell r="M2170"/>
        </row>
        <row r="2171">
          <cell r="M2171"/>
        </row>
        <row r="2172">
          <cell r="M2172"/>
        </row>
        <row r="2173">
          <cell r="M2173"/>
        </row>
        <row r="2174">
          <cell r="M2174"/>
        </row>
        <row r="2175">
          <cell r="M2175"/>
        </row>
        <row r="2176">
          <cell r="M2176"/>
        </row>
        <row r="2177">
          <cell r="M2177"/>
        </row>
        <row r="2178">
          <cell r="M2178"/>
        </row>
        <row r="2179">
          <cell r="M2179"/>
        </row>
        <row r="2180">
          <cell r="M2180"/>
        </row>
        <row r="2181">
          <cell r="M2181"/>
        </row>
        <row r="2182">
          <cell r="M2182"/>
        </row>
        <row r="2183">
          <cell r="M2183"/>
        </row>
        <row r="2184">
          <cell r="M2184"/>
        </row>
        <row r="2185">
          <cell r="M2185"/>
        </row>
        <row r="2186">
          <cell r="M2186"/>
        </row>
        <row r="2187">
          <cell r="M2187"/>
        </row>
        <row r="2188">
          <cell r="M2188"/>
        </row>
        <row r="2189">
          <cell r="M2189"/>
        </row>
        <row r="2190">
          <cell r="M2190"/>
        </row>
        <row r="2191">
          <cell r="M2191"/>
        </row>
        <row r="2192">
          <cell r="M2192"/>
        </row>
        <row r="2193">
          <cell r="M2193"/>
        </row>
        <row r="2194">
          <cell r="M2194"/>
        </row>
        <row r="2195">
          <cell r="M2195"/>
        </row>
        <row r="2196">
          <cell r="M2196"/>
        </row>
        <row r="2197">
          <cell r="M2197"/>
        </row>
        <row r="2198">
          <cell r="M2198"/>
        </row>
        <row r="2199">
          <cell r="M2199"/>
        </row>
        <row r="2200">
          <cell r="M2200"/>
        </row>
        <row r="2201">
          <cell r="M2201"/>
        </row>
        <row r="2202">
          <cell r="M2202"/>
        </row>
        <row r="2203">
          <cell r="M2203"/>
        </row>
        <row r="2204">
          <cell r="M2204"/>
        </row>
        <row r="2205">
          <cell r="M2205"/>
        </row>
        <row r="2206">
          <cell r="M2206"/>
        </row>
        <row r="2207">
          <cell r="M2207"/>
        </row>
        <row r="2208">
          <cell r="M2208"/>
        </row>
        <row r="2209">
          <cell r="M2209"/>
        </row>
        <row r="2210">
          <cell r="M2210"/>
        </row>
        <row r="2211">
          <cell r="M2211"/>
        </row>
        <row r="2212">
          <cell r="M2212"/>
        </row>
        <row r="2213">
          <cell r="M2213"/>
        </row>
        <row r="2214">
          <cell r="M2214"/>
        </row>
        <row r="2215">
          <cell r="M2215"/>
        </row>
        <row r="2216">
          <cell r="M2216"/>
        </row>
        <row r="2217">
          <cell r="M2217"/>
        </row>
        <row r="2218">
          <cell r="M2218"/>
        </row>
        <row r="2219">
          <cell r="M2219"/>
        </row>
        <row r="2220">
          <cell r="M2220"/>
        </row>
        <row r="2221">
          <cell r="M2221"/>
        </row>
        <row r="2222">
          <cell r="M2222"/>
        </row>
        <row r="2223">
          <cell r="M2223"/>
        </row>
        <row r="2224">
          <cell r="M2224"/>
        </row>
        <row r="2225">
          <cell r="M2225"/>
        </row>
        <row r="2226">
          <cell r="M2226"/>
        </row>
        <row r="2227">
          <cell r="M2227"/>
        </row>
        <row r="2228">
          <cell r="M2228"/>
        </row>
        <row r="2229">
          <cell r="M2229"/>
        </row>
        <row r="2230">
          <cell r="M2230"/>
        </row>
        <row r="2231">
          <cell r="M2231"/>
        </row>
        <row r="2232">
          <cell r="M2232"/>
        </row>
        <row r="2233">
          <cell r="M2233"/>
        </row>
        <row r="2234">
          <cell r="M2234"/>
        </row>
        <row r="2235">
          <cell r="M2235"/>
        </row>
        <row r="2236">
          <cell r="M2236"/>
        </row>
        <row r="2237">
          <cell r="M2237"/>
        </row>
        <row r="2238">
          <cell r="M2238"/>
        </row>
        <row r="2239">
          <cell r="M2239"/>
        </row>
        <row r="2240">
          <cell r="M2240"/>
        </row>
        <row r="2241">
          <cell r="M2241"/>
        </row>
        <row r="2242">
          <cell r="M2242"/>
        </row>
        <row r="2243">
          <cell r="M2243"/>
        </row>
        <row r="2244">
          <cell r="M2244"/>
        </row>
        <row r="2245">
          <cell r="M2245"/>
        </row>
        <row r="2246">
          <cell r="M2246"/>
        </row>
        <row r="2247">
          <cell r="M2247"/>
        </row>
        <row r="2248">
          <cell r="M2248"/>
        </row>
        <row r="2249">
          <cell r="M2249"/>
        </row>
        <row r="2250">
          <cell r="M2250"/>
        </row>
        <row r="2251">
          <cell r="M2251"/>
        </row>
        <row r="2252">
          <cell r="M2252"/>
        </row>
        <row r="2253">
          <cell r="M2253"/>
        </row>
        <row r="2254">
          <cell r="M2254"/>
        </row>
        <row r="2255">
          <cell r="M2255"/>
        </row>
        <row r="2256">
          <cell r="M2256"/>
        </row>
        <row r="2257">
          <cell r="M2257"/>
        </row>
        <row r="2258">
          <cell r="M2258"/>
        </row>
        <row r="2259">
          <cell r="M2259"/>
        </row>
        <row r="2260">
          <cell r="M2260"/>
        </row>
        <row r="2261">
          <cell r="M2261"/>
        </row>
        <row r="2262">
          <cell r="M2262"/>
        </row>
        <row r="2263">
          <cell r="M2263"/>
        </row>
        <row r="2264">
          <cell r="M2264"/>
        </row>
        <row r="2265">
          <cell r="M2265"/>
        </row>
        <row r="2266">
          <cell r="M2266"/>
        </row>
        <row r="2267">
          <cell r="M2267"/>
        </row>
        <row r="2268">
          <cell r="M2268"/>
        </row>
        <row r="2269">
          <cell r="M2269"/>
        </row>
        <row r="2270">
          <cell r="M2270"/>
        </row>
        <row r="2271">
          <cell r="M2271"/>
        </row>
        <row r="2272">
          <cell r="M2272"/>
        </row>
        <row r="2273">
          <cell r="M2273"/>
        </row>
        <row r="2274">
          <cell r="M2274"/>
        </row>
        <row r="2275">
          <cell r="M2275"/>
        </row>
        <row r="2276">
          <cell r="M2276"/>
        </row>
        <row r="2277">
          <cell r="M2277"/>
        </row>
        <row r="2278">
          <cell r="M2278"/>
        </row>
        <row r="2279">
          <cell r="M2279"/>
        </row>
        <row r="2280">
          <cell r="M2280"/>
        </row>
        <row r="2281">
          <cell r="M2281"/>
        </row>
        <row r="2282">
          <cell r="M2282"/>
        </row>
        <row r="2283">
          <cell r="M2283"/>
        </row>
        <row r="2284">
          <cell r="M2284"/>
        </row>
        <row r="2285">
          <cell r="M2285"/>
        </row>
        <row r="2286">
          <cell r="M2286"/>
        </row>
        <row r="2287">
          <cell r="M2287"/>
        </row>
        <row r="2288">
          <cell r="M2288"/>
        </row>
        <row r="2289">
          <cell r="M2289"/>
        </row>
        <row r="2290">
          <cell r="M2290"/>
        </row>
        <row r="2291">
          <cell r="M2291"/>
        </row>
        <row r="2292">
          <cell r="M2292"/>
        </row>
        <row r="2293">
          <cell r="M2293"/>
        </row>
        <row r="2294">
          <cell r="M2294"/>
        </row>
        <row r="2295">
          <cell r="M2295"/>
        </row>
        <row r="2296">
          <cell r="M2296"/>
        </row>
        <row r="2297">
          <cell r="M2297"/>
        </row>
        <row r="2298">
          <cell r="M2298"/>
        </row>
        <row r="2299">
          <cell r="M2299"/>
        </row>
        <row r="2300">
          <cell r="M2300"/>
        </row>
        <row r="2301">
          <cell r="M2301"/>
        </row>
        <row r="2302">
          <cell r="M2302"/>
        </row>
        <row r="2303">
          <cell r="M2303"/>
        </row>
        <row r="2304">
          <cell r="M2304"/>
        </row>
        <row r="2305">
          <cell r="M2305"/>
        </row>
        <row r="2306">
          <cell r="M2306"/>
        </row>
        <row r="2307">
          <cell r="M2307"/>
        </row>
        <row r="2308">
          <cell r="M2308"/>
        </row>
        <row r="2309">
          <cell r="M2309"/>
        </row>
        <row r="2310">
          <cell r="M2310"/>
        </row>
        <row r="2311">
          <cell r="M2311"/>
        </row>
        <row r="2312">
          <cell r="M2312"/>
        </row>
        <row r="2313">
          <cell r="M2313"/>
        </row>
        <row r="2314">
          <cell r="M2314"/>
        </row>
        <row r="2315">
          <cell r="M2315"/>
        </row>
        <row r="2316">
          <cell r="M2316"/>
        </row>
        <row r="2317">
          <cell r="M2317"/>
        </row>
        <row r="2318">
          <cell r="M2318"/>
        </row>
        <row r="2319">
          <cell r="M2319"/>
        </row>
        <row r="2320">
          <cell r="M2320"/>
        </row>
        <row r="2321">
          <cell r="M2321"/>
        </row>
        <row r="2322">
          <cell r="M2322"/>
        </row>
        <row r="2323">
          <cell r="M2323"/>
        </row>
        <row r="2324">
          <cell r="M2324"/>
        </row>
        <row r="2325">
          <cell r="M2325"/>
        </row>
        <row r="2326">
          <cell r="M2326"/>
        </row>
        <row r="2327">
          <cell r="M2327"/>
        </row>
        <row r="2328">
          <cell r="M2328"/>
        </row>
        <row r="2329">
          <cell r="M2329"/>
        </row>
        <row r="2330">
          <cell r="M2330"/>
        </row>
        <row r="2331">
          <cell r="M2331"/>
        </row>
        <row r="2332">
          <cell r="M2332"/>
        </row>
        <row r="2333">
          <cell r="M2333"/>
        </row>
        <row r="2334">
          <cell r="M2334"/>
        </row>
        <row r="2335">
          <cell r="M2335"/>
        </row>
        <row r="2336">
          <cell r="M2336"/>
        </row>
        <row r="2337">
          <cell r="M2337"/>
        </row>
        <row r="2338">
          <cell r="M2338"/>
        </row>
        <row r="2339">
          <cell r="M2339"/>
        </row>
        <row r="2340">
          <cell r="M2340"/>
        </row>
        <row r="2341">
          <cell r="M2341"/>
        </row>
        <row r="2342">
          <cell r="M2342"/>
        </row>
        <row r="2343">
          <cell r="M2343"/>
        </row>
        <row r="2344">
          <cell r="M2344"/>
        </row>
        <row r="2345">
          <cell r="M2345"/>
        </row>
        <row r="2346">
          <cell r="M2346"/>
        </row>
        <row r="2347">
          <cell r="M2347"/>
        </row>
        <row r="2348">
          <cell r="M2348"/>
        </row>
        <row r="2349">
          <cell r="M2349"/>
        </row>
        <row r="2350">
          <cell r="M2350"/>
        </row>
        <row r="2351">
          <cell r="M2351"/>
        </row>
        <row r="2352">
          <cell r="M2352"/>
        </row>
        <row r="2353">
          <cell r="M2353"/>
        </row>
        <row r="2354">
          <cell r="M2354"/>
        </row>
        <row r="2355">
          <cell r="M2355"/>
        </row>
        <row r="2356">
          <cell r="M2356"/>
        </row>
        <row r="2357">
          <cell r="M2357"/>
        </row>
        <row r="2358">
          <cell r="M2358"/>
        </row>
        <row r="2359">
          <cell r="M2359"/>
        </row>
        <row r="2360">
          <cell r="M2360"/>
        </row>
        <row r="2361">
          <cell r="M2361"/>
        </row>
        <row r="2362">
          <cell r="M2362"/>
        </row>
        <row r="2363">
          <cell r="M2363"/>
        </row>
        <row r="2364">
          <cell r="M2364"/>
        </row>
        <row r="2365">
          <cell r="M2365"/>
        </row>
        <row r="2366">
          <cell r="M2366"/>
        </row>
        <row r="2367">
          <cell r="M2367"/>
        </row>
        <row r="2368">
          <cell r="M2368"/>
        </row>
        <row r="2369">
          <cell r="M2369"/>
        </row>
        <row r="2370">
          <cell r="M2370"/>
        </row>
        <row r="2371">
          <cell r="M2371"/>
        </row>
        <row r="2372">
          <cell r="M2372"/>
        </row>
        <row r="2373">
          <cell r="M2373"/>
        </row>
        <row r="2374">
          <cell r="M2374"/>
        </row>
        <row r="2375">
          <cell r="M2375"/>
        </row>
        <row r="2376">
          <cell r="M2376"/>
        </row>
        <row r="2377">
          <cell r="M2377"/>
        </row>
        <row r="2378">
          <cell r="M2378"/>
        </row>
        <row r="2379">
          <cell r="M2379"/>
        </row>
        <row r="2380">
          <cell r="M2380"/>
        </row>
        <row r="2381">
          <cell r="M2381"/>
        </row>
        <row r="2382">
          <cell r="M2382"/>
        </row>
        <row r="2383">
          <cell r="M2383"/>
        </row>
        <row r="2384">
          <cell r="M2384"/>
        </row>
        <row r="2385">
          <cell r="M2385"/>
        </row>
        <row r="2386">
          <cell r="M2386"/>
        </row>
        <row r="2387">
          <cell r="M2387"/>
        </row>
        <row r="2388">
          <cell r="M2388"/>
        </row>
        <row r="2389">
          <cell r="M2389"/>
        </row>
        <row r="2390">
          <cell r="M2390"/>
        </row>
        <row r="2391">
          <cell r="M2391"/>
        </row>
        <row r="2392">
          <cell r="M2392"/>
        </row>
        <row r="2393">
          <cell r="M2393"/>
        </row>
        <row r="2394">
          <cell r="M2394"/>
        </row>
        <row r="2395">
          <cell r="M2395"/>
        </row>
        <row r="2396">
          <cell r="M2396"/>
        </row>
        <row r="2397">
          <cell r="M2397"/>
        </row>
        <row r="2398">
          <cell r="M2398"/>
        </row>
        <row r="2399">
          <cell r="M2399"/>
        </row>
        <row r="2400">
          <cell r="M2400"/>
        </row>
        <row r="2401">
          <cell r="M2401"/>
        </row>
        <row r="2402">
          <cell r="M2402"/>
        </row>
        <row r="2403">
          <cell r="M2403"/>
        </row>
        <row r="2404">
          <cell r="M2404"/>
        </row>
        <row r="2405">
          <cell r="M2405"/>
        </row>
        <row r="2406">
          <cell r="M2406"/>
        </row>
        <row r="2407">
          <cell r="M2407"/>
        </row>
        <row r="2408">
          <cell r="M2408"/>
        </row>
        <row r="2409">
          <cell r="M2409"/>
        </row>
        <row r="2410">
          <cell r="M2410"/>
        </row>
        <row r="2411">
          <cell r="M2411"/>
        </row>
        <row r="2412">
          <cell r="M2412"/>
        </row>
        <row r="2413">
          <cell r="M2413"/>
        </row>
        <row r="2414">
          <cell r="M2414"/>
        </row>
        <row r="2415">
          <cell r="M2415"/>
        </row>
        <row r="2416">
          <cell r="M2416"/>
        </row>
        <row r="2417">
          <cell r="M2417"/>
        </row>
        <row r="2418">
          <cell r="M2418"/>
        </row>
        <row r="2419">
          <cell r="M2419"/>
        </row>
        <row r="2420">
          <cell r="M2420"/>
        </row>
        <row r="2421">
          <cell r="M2421"/>
        </row>
        <row r="2422">
          <cell r="M2422"/>
        </row>
        <row r="2423">
          <cell r="M2423"/>
        </row>
        <row r="2424">
          <cell r="M2424"/>
        </row>
        <row r="2425">
          <cell r="M2425"/>
        </row>
        <row r="2426">
          <cell r="M2426"/>
        </row>
        <row r="2427">
          <cell r="M2427"/>
        </row>
        <row r="2428">
          <cell r="M2428"/>
        </row>
        <row r="2429">
          <cell r="M2429"/>
        </row>
        <row r="2430">
          <cell r="M2430"/>
        </row>
        <row r="2431">
          <cell r="M2431"/>
        </row>
        <row r="2432">
          <cell r="M2432"/>
        </row>
        <row r="2433">
          <cell r="M2433"/>
        </row>
        <row r="2434">
          <cell r="M2434"/>
        </row>
        <row r="2435">
          <cell r="M2435"/>
        </row>
        <row r="2436">
          <cell r="M2436"/>
        </row>
        <row r="2437">
          <cell r="M2437"/>
        </row>
        <row r="2438">
          <cell r="M2438"/>
        </row>
        <row r="2439">
          <cell r="M2439"/>
        </row>
        <row r="2440">
          <cell r="M2440"/>
        </row>
        <row r="2441">
          <cell r="M2441"/>
        </row>
        <row r="2442">
          <cell r="M2442"/>
        </row>
        <row r="2443">
          <cell r="M2443"/>
        </row>
        <row r="2444">
          <cell r="M2444"/>
        </row>
        <row r="2445">
          <cell r="M2445"/>
        </row>
        <row r="2446">
          <cell r="M2446"/>
        </row>
        <row r="2447">
          <cell r="M2447"/>
        </row>
        <row r="2448">
          <cell r="M2448"/>
        </row>
        <row r="2449">
          <cell r="M2449"/>
        </row>
        <row r="2450">
          <cell r="M2450"/>
        </row>
        <row r="2451">
          <cell r="M2451"/>
        </row>
        <row r="2452">
          <cell r="M2452"/>
        </row>
        <row r="2453">
          <cell r="M2453"/>
        </row>
        <row r="2454">
          <cell r="M2454"/>
        </row>
        <row r="2455">
          <cell r="M2455"/>
        </row>
        <row r="2456">
          <cell r="M2456"/>
        </row>
        <row r="2457">
          <cell r="M2457"/>
        </row>
        <row r="2458">
          <cell r="M2458"/>
        </row>
        <row r="2459">
          <cell r="M2459"/>
        </row>
        <row r="2460">
          <cell r="M2460"/>
        </row>
        <row r="2461">
          <cell r="M2461"/>
        </row>
        <row r="2462">
          <cell r="M2462"/>
        </row>
        <row r="2463">
          <cell r="M2463"/>
        </row>
        <row r="2464">
          <cell r="M2464"/>
        </row>
        <row r="2465">
          <cell r="M2465"/>
        </row>
        <row r="2466">
          <cell r="M2466"/>
        </row>
        <row r="2467">
          <cell r="M2467"/>
        </row>
        <row r="2468">
          <cell r="M2468"/>
        </row>
        <row r="2469">
          <cell r="M2469"/>
        </row>
        <row r="2470">
          <cell r="M2470"/>
        </row>
        <row r="2471">
          <cell r="M2471"/>
        </row>
        <row r="2472">
          <cell r="M2472"/>
        </row>
        <row r="2473">
          <cell r="M2473"/>
        </row>
        <row r="2474">
          <cell r="M2474"/>
        </row>
        <row r="2475">
          <cell r="M2475"/>
        </row>
        <row r="2476">
          <cell r="M2476"/>
        </row>
        <row r="2477">
          <cell r="M2477"/>
        </row>
        <row r="2478">
          <cell r="M2478"/>
        </row>
        <row r="2479">
          <cell r="M2479"/>
        </row>
        <row r="2480">
          <cell r="M2480"/>
        </row>
        <row r="2481">
          <cell r="M2481"/>
        </row>
        <row r="2482">
          <cell r="M2482"/>
        </row>
        <row r="2483">
          <cell r="M2483"/>
        </row>
        <row r="2484">
          <cell r="M2484"/>
        </row>
        <row r="2485">
          <cell r="M2485"/>
        </row>
        <row r="2486">
          <cell r="M2486"/>
        </row>
        <row r="2487">
          <cell r="M2487"/>
        </row>
        <row r="2488">
          <cell r="M2488"/>
        </row>
        <row r="2489">
          <cell r="M2489"/>
        </row>
        <row r="2490">
          <cell r="M2490"/>
        </row>
        <row r="2491">
          <cell r="M2491"/>
        </row>
        <row r="2492">
          <cell r="M2492"/>
        </row>
        <row r="2493">
          <cell r="M2493"/>
        </row>
        <row r="2494">
          <cell r="M2494"/>
        </row>
        <row r="2495">
          <cell r="M2495"/>
        </row>
        <row r="2496">
          <cell r="M2496"/>
        </row>
        <row r="2497">
          <cell r="M2497"/>
        </row>
        <row r="2498">
          <cell r="M2498"/>
        </row>
        <row r="2499">
          <cell r="M2499"/>
        </row>
        <row r="2500">
          <cell r="M2500"/>
        </row>
        <row r="2501">
          <cell r="M2501"/>
        </row>
        <row r="2502">
          <cell r="M2502"/>
        </row>
        <row r="2503">
          <cell r="M2503"/>
        </row>
        <row r="2504">
          <cell r="M2504"/>
        </row>
        <row r="2505">
          <cell r="M2505"/>
        </row>
        <row r="2506">
          <cell r="M2506"/>
        </row>
        <row r="2507">
          <cell r="M2507"/>
        </row>
        <row r="2508">
          <cell r="M2508"/>
        </row>
        <row r="2509">
          <cell r="M2509"/>
        </row>
        <row r="2510">
          <cell r="M2510"/>
        </row>
        <row r="2511">
          <cell r="M2511"/>
        </row>
        <row r="2512">
          <cell r="M2512"/>
        </row>
        <row r="2513">
          <cell r="M2513"/>
        </row>
        <row r="2514">
          <cell r="M2514"/>
        </row>
        <row r="2515">
          <cell r="M2515"/>
        </row>
        <row r="2516">
          <cell r="M2516"/>
        </row>
        <row r="2517">
          <cell r="M2517"/>
        </row>
        <row r="2518">
          <cell r="M2518"/>
        </row>
        <row r="2519">
          <cell r="M2519"/>
        </row>
        <row r="2520">
          <cell r="M2520"/>
        </row>
        <row r="2521">
          <cell r="M2521"/>
        </row>
        <row r="2522">
          <cell r="M2522"/>
        </row>
        <row r="2523">
          <cell r="M2523"/>
        </row>
        <row r="2524">
          <cell r="M2524"/>
        </row>
        <row r="2525">
          <cell r="M2525"/>
        </row>
        <row r="2526">
          <cell r="M2526"/>
        </row>
        <row r="2527">
          <cell r="M2527"/>
        </row>
        <row r="2528">
          <cell r="M2528"/>
        </row>
        <row r="2529">
          <cell r="M2529"/>
        </row>
        <row r="2530">
          <cell r="M2530"/>
        </row>
        <row r="2531">
          <cell r="M2531"/>
        </row>
        <row r="2532">
          <cell r="M2532"/>
        </row>
        <row r="2533">
          <cell r="M2533"/>
        </row>
        <row r="2534">
          <cell r="M2534"/>
        </row>
        <row r="2535">
          <cell r="M2535"/>
        </row>
        <row r="2536">
          <cell r="M2536"/>
        </row>
        <row r="2537">
          <cell r="M2537"/>
        </row>
        <row r="2538">
          <cell r="M2538"/>
        </row>
        <row r="2539">
          <cell r="M2539"/>
        </row>
        <row r="2540">
          <cell r="M2540"/>
        </row>
        <row r="2541">
          <cell r="M2541"/>
        </row>
        <row r="2542">
          <cell r="M2542"/>
        </row>
        <row r="2543">
          <cell r="M2543"/>
        </row>
        <row r="2544">
          <cell r="M2544"/>
        </row>
        <row r="2545">
          <cell r="M2545"/>
        </row>
        <row r="2546">
          <cell r="M2546"/>
        </row>
        <row r="2547">
          <cell r="M2547"/>
        </row>
        <row r="2548">
          <cell r="M2548"/>
        </row>
        <row r="2549">
          <cell r="M2549"/>
        </row>
        <row r="2550">
          <cell r="M2550"/>
        </row>
        <row r="2551">
          <cell r="M2551"/>
        </row>
        <row r="2552">
          <cell r="M2552"/>
        </row>
        <row r="2553">
          <cell r="M2553"/>
        </row>
        <row r="2554">
          <cell r="M2554"/>
        </row>
        <row r="2555">
          <cell r="M2555"/>
        </row>
        <row r="2556">
          <cell r="M2556"/>
        </row>
        <row r="2557">
          <cell r="M2557"/>
        </row>
        <row r="2558">
          <cell r="M2558"/>
        </row>
        <row r="2559">
          <cell r="M2559"/>
        </row>
        <row r="2560">
          <cell r="M2560"/>
        </row>
        <row r="2561">
          <cell r="M2561"/>
        </row>
        <row r="2562">
          <cell r="M2562"/>
        </row>
        <row r="2563">
          <cell r="M2563"/>
        </row>
        <row r="2564">
          <cell r="M2564"/>
        </row>
        <row r="2565">
          <cell r="M2565"/>
        </row>
        <row r="2566">
          <cell r="M2566"/>
        </row>
        <row r="2567">
          <cell r="M2567"/>
        </row>
        <row r="2568">
          <cell r="M2568"/>
        </row>
        <row r="2569">
          <cell r="M2569"/>
        </row>
        <row r="2570">
          <cell r="M2570"/>
        </row>
        <row r="2571">
          <cell r="M2571"/>
        </row>
      </sheetData>
      <sheetData sheetId="11"/>
      <sheetData sheetId="12"/>
    </sheetDataSet>
  </externalBook>
</externalLink>
</file>

<file path=xl/tables/table1.xml><?xml version="1.0" encoding="utf-8"?>
<table xmlns="http://schemas.openxmlformats.org/spreadsheetml/2006/main" id="2" name="Entregables157" displayName="Entregables157" ref="A3:D86" totalsRowShown="0" headerRowDxfId="41" dataDxfId="39" headerRowBorderDxfId="40" tableBorderDxfId="38" totalsRowBorderDxfId="37">
  <tableColumns count="4">
    <tableColumn id="2" name="Nº de HITO" dataDxfId="36"/>
    <tableColumn id="3" name="Nombre del hito" dataDxfId="35"/>
    <tableColumn id="4" name="Fecha prevista" dataDxfId="34"/>
    <tableColumn id="7" name="Indicador de la materialización del hito" dataDxfId="33"/>
  </tableColumns>
  <tableStyleInfo name="Estilo de tabla 3" showFirstColumn="0" showLastColumn="0" showRowStripes="1" showColumnStripes="0"/>
</table>
</file>

<file path=xl/tables/table2.xml><?xml version="1.0" encoding="utf-8"?>
<table xmlns="http://schemas.openxmlformats.org/spreadsheetml/2006/main" id="1" name="Instrumental6" displayName="Instrumental6" ref="B3:H239" totalsRowShown="0" headerRowDxfId="32" dataDxfId="30" headerRowBorderDxfId="31" tableBorderDxfId="29" totalsRowBorderDxfId="28">
  <tableColumns count="7">
    <tableColumn id="3" name="Nombre del instrumental o material inventariable" dataDxfId="27"/>
    <tableColumn id="9" name="Descripción de instrumental y de su uso/necesidad en el proyecto (incluyendo actividades para los que se considera)" dataDxfId="26"/>
    <tableColumn id="1" name="Fecha de adquisición" dataDxfId="25"/>
    <tableColumn id="6" name="Importe unitario de adquisición (€)" dataDxfId="24"/>
    <tableColumn id="5" name="Plazo de amortización considerado (años)" dataDxfId="23" dataCellStyle="Moneda"/>
    <tableColumn id="2" name="Amortización dentro del proyecto (€)" dataDxfId="22" dataCellStyle="Moneda"/>
    <tableColumn id="7" name="Importe imputado (euros) (autocompletada una vez imputado el presupuesto)" dataDxfId="21">
      <calculatedColumnFormula>SUMIF('Ppto. actividades'!$H$11:$H$210,Instrumental6[[#This Row],[Nombre del instrumental o material inventariable]],'Ppto. actividades'!$J$11:$J$210)</calculatedColumnFormula>
    </tableColumn>
  </tableColumns>
  <tableStyleInfo name="Estilo de tabla 3" showFirstColumn="0" showLastColumn="0" showRowStripes="1" showColumnStripes="0"/>
</table>
</file>

<file path=xl/tables/table3.xml><?xml version="1.0" encoding="utf-8"?>
<table xmlns="http://schemas.openxmlformats.org/spreadsheetml/2006/main" id="4" name="Instrumental" displayName="Instrumental" ref="B3:H239" totalsRowShown="0" headerRowDxfId="20" dataDxfId="18" headerRowBorderDxfId="19" tableBorderDxfId="17" totalsRowBorderDxfId="16">
  <tableColumns count="7">
    <tableColumn id="3" name="Nombre del material" dataDxfId="15"/>
    <tableColumn id="9" name="Descripción del material y de su uso/necesidad en el proyecto (incluyendo actividades para los que se considera)" dataDxfId="14"/>
    <tableColumn id="2" name="Unidades" dataDxfId="13"/>
    <tableColumn id="1" name="Fecha de adquisición" dataDxfId="12"/>
    <tableColumn id="5" name="Importe unitario de adquisición (€)" dataDxfId="11"/>
    <tableColumn id="4" name="Importe total de adquisición (€)" dataDxfId="10" dataCellStyle="Moneda">
      <calculatedColumnFormula>+IF(Instrumental[[#This Row],[Unidades]]="","",Instrumental[[#This Row],[Importe unitario de adquisición (€)]]*Instrumental[[#This Row],[Unidades]])</calculatedColumnFormula>
    </tableColumn>
    <tableColumn id="6" name="Importe imputado (euros) (autocompletada una vez imputado el presupuesto)" dataDxfId="9">
      <calculatedColumnFormula>SUMIF('Ppto. actividades'!$K$11:$K$210,Instrumental[[#This Row],[Nombre del material]],'Ppto. actividades'!$M$11:$M$210)</calculatedColumnFormula>
    </tableColumn>
  </tableColumns>
  <tableStyleInfo name="Estilo de tabla 3" showFirstColumn="0" showLastColumn="0" showRowStripes="1" showColumnStripes="0"/>
</table>
</file>

<file path=xl/tables/table4.xml><?xml version="1.0" encoding="utf-8"?>
<table xmlns="http://schemas.openxmlformats.org/spreadsheetml/2006/main" id="3" name="GastosGenerales" displayName="GastosGenerales" ref="B3:C4" totalsRowShown="0" headerRowDxfId="8" dataDxfId="6" headerRowBorderDxfId="7" tableBorderDxfId="5" totalsRowBorderDxfId="4">
  <tableColumns count="2">
    <tableColumn id="3" name="Porcentaje de gastos generales" dataDxfId="3" dataCellStyle="Porcentaje"/>
    <tableColumn id="9" name="Importe correspondiente a gastos generales (€)" dataDxfId="2">
      <calculatedColumnFormula>+GastosGenerales[Porcentaje de gastos generales]*Presupuesto!D5</calculatedColumnFormula>
    </tableColumn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7:I21"/>
  <sheetViews>
    <sheetView tabSelected="1" view="pageBreakPreview" zoomScale="85" zoomScaleNormal="100" zoomScaleSheetLayoutView="85" workbookViewId="0">
      <selection activeCell="B18" sqref="B18:H21"/>
    </sheetView>
  </sheetViews>
  <sheetFormatPr baseColWidth="10" defaultColWidth="11.42578125" defaultRowHeight="15"/>
  <cols>
    <col min="1" max="1" width="16.28515625" style="1" customWidth="1" collapsed="1"/>
    <col min="2" max="8" width="11.42578125" style="1" collapsed="1"/>
    <col min="9" max="9" width="16.85546875" style="1" customWidth="1"/>
    <col min="10" max="16384" width="11.42578125" style="1" collapsed="1"/>
  </cols>
  <sheetData>
    <row r="7" spans="1:1">
      <c r="A7"/>
    </row>
    <row r="18" spans="2:8" ht="15" customHeight="1">
      <c r="B18" s="225" t="s">
        <v>1817</v>
      </c>
      <c r="C18" s="225"/>
      <c r="D18" s="225"/>
      <c r="E18" s="225"/>
      <c r="F18" s="225"/>
      <c r="G18" s="225"/>
      <c r="H18" s="225"/>
    </row>
    <row r="19" spans="2:8" ht="15" customHeight="1">
      <c r="B19" s="225"/>
      <c r="C19" s="225"/>
      <c r="D19" s="225"/>
      <c r="E19" s="225"/>
      <c r="F19" s="225"/>
      <c r="G19" s="225"/>
      <c r="H19" s="225"/>
    </row>
    <row r="20" spans="2:8" ht="15" customHeight="1">
      <c r="B20" s="225"/>
      <c r="C20" s="225"/>
      <c r="D20" s="225"/>
      <c r="E20" s="225"/>
      <c r="F20" s="225"/>
      <c r="G20" s="225"/>
      <c r="H20" s="225"/>
    </row>
    <row r="21" spans="2:8">
      <c r="B21" s="225"/>
      <c r="C21" s="225"/>
      <c r="D21" s="225"/>
      <c r="E21" s="225"/>
      <c r="F21" s="225"/>
      <c r="G21" s="225"/>
      <c r="H21" s="225"/>
    </row>
  </sheetData>
  <sheetProtection password="89FA" sheet="1" objects="1" scenarios="1"/>
  <mergeCells count="1">
    <mergeCell ref="B18:H21"/>
  </mergeCells>
  <pageMargins left="0.7" right="0.7" top="0.75" bottom="0.75" header="0.3" footer="0.3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2:H239"/>
  <sheetViews>
    <sheetView zoomScaleNormal="100" workbookViewId="0">
      <pane ySplit="3" topLeftCell="A4" activePane="bottomLeft" state="frozen"/>
      <selection activeCell="K15" sqref="K15"/>
      <selection pane="bottomLeft" activeCell="B4" sqref="B4"/>
    </sheetView>
  </sheetViews>
  <sheetFormatPr baseColWidth="10" defaultColWidth="11.42578125" defaultRowHeight="12.75"/>
  <cols>
    <col min="1" max="1" width="4.42578125" style="114" customWidth="1"/>
    <col min="2" max="2" width="42.85546875" style="112" customWidth="1"/>
    <col min="3" max="3" width="65.42578125" style="112" customWidth="1"/>
    <col min="4" max="4" width="22.7109375" style="114" customWidth="1"/>
    <col min="5" max="5" width="22.7109375" style="115" customWidth="1"/>
    <col min="6" max="6" width="21.28515625" style="116" customWidth="1"/>
    <col min="7" max="7" width="22.42578125" style="115" bestFit="1" customWidth="1"/>
    <col min="8" max="8" width="22.85546875" style="115" customWidth="1"/>
    <col min="9" max="16384" width="11.42578125" style="114"/>
  </cols>
  <sheetData>
    <row r="2" spans="2:8" s="117" customFormat="1" ht="28.5">
      <c r="B2" s="259" t="s">
        <v>1802</v>
      </c>
      <c r="C2" s="260"/>
      <c r="D2" s="260"/>
      <c r="E2" s="260"/>
      <c r="F2" s="260"/>
      <c r="G2" s="260"/>
      <c r="H2" s="260"/>
    </row>
    <row r="3" spans="2:8" s="122" customFormat="1" ht="75">
      <c r="B3" s="118" t="s">
        <v>1803</v>
      </c>
      <c r="C3" s="118" t="s">
        <v>1815</v>
      </c>
      <c r="D3" s="118" t="s">
        <v>1805</v>
      </c>
      <c r="E3" s="120" t="s">
        <v>1813</v>
      </c>
      <c r="F3" s="121" t="s">
        <v>1806</v>
      </c>
      <c r="G3" s="123" t="s">
        <v>1807</v>
      </c>
      <c r="H3" s="126" t="s">
        <v>1798</v>
      </c>
    </row>
    <row r="4" spans="2:8" ht="15">
      <c r="B4" s="137"/>
      <c r="C4" s="137"/>
      <c r="D4" s="145"/>
      <c r="E4" s="146"/>
      <c r="F4" s="147"/>
      <c r="G4" s="146"/>
      <c r="H4" s="180">
        <f>SUMIF('Ppto. actividades'!$H$11:$H$210,Instrumental6[[#This Row],[Nombre del instrumental o material inventariable]],'Ppto. actividades'!$J$11:$J$210)</f>
        <v>0</v>
      </c>
    </row>
    <row r="5" spans="2:8" ht="15">
      <c r="B5" s="137"/>
      <c r="C5" s="137"/>
      <c r="D5" s="145"/>
      <c r="E5" s="146"/>
      <c r="F5" s="147"/>
      <c r="G5" s="146"/>
      <c r="H5" s="180">
        <f>SUMIF('Ppto. actividades'!$H$11:$H$210,Instrumental6[[#This Row],[Nombre del instrumental o material inventariable]],'Ppto. actividades'!$J$11:$J$210)</f>
        <v>0</v>
      </c>
    </row>
    <row r="6" spans="2:8" ht="15">
      <c r="B6" s="137"/>
      <c r="C6" s="137"/>
      <c r="D6" s="145"/>
      <c r="E6" s="146"/>
      <c r="F6" s="147"/>
      <c r="G6" s="146"/>
      <c r="H6" s="180">
        <f>SUMIF('Ppto. actividades'!$H$11:$H$210,Instrumental6[[#This Row],[Nombre del instrumental o material inventariable]],'Ppto. actividades'!$J$11:$J$210)</f>
        <v>0</v>
      </c>
    </row>
    <row r="7" spans="2:8" ht="15">
      <c r="B7" s="137"/>
      <c r="C7" s="137"/>
      <c r="D7" s="145"/>
      <c r="E7" s="146"/>
      <c r="F7" s="147"/>
      <c r="G7" s="146"/>
      <c r="H7" s="180">
        <f>SUMIF('Ppto. actividades'!$H$11:$H$210,Instrumental6[[#This Row],[Nombre del instrumental o material inventariable]],'Ppto. actividades'!$J$11:$J$210)</f>
        <v>0</v>
      </c>
    </row>
    <row r="8" spans="2:8" ht="15">
      <c r="B8" s="137"/>
      <c r="C8" s="137"/>
      <c r="D8" s="145"/>
      <c r="E8" s="146"/>
      <c r="F8" s="147"/>
      <c r="G8" s="146"/>
      <c r="H8" s="180">
        <f>SUMIF('Ppto. actividades'!$H$11:$H$210,Instrumental6[[#This Row],[Nombre del instrumental o material inventariable]],'Ppto. actividades'!$J$11:$J$210)</f>
        <v>0</v>
      </c>
    </row>
    <row r="9" spans="2:8" ht="15">
      <c r="B9" s="137"/>
      <c r="C9" s="137"/>
      <c r="D9" s="145"/>
      <c r="E9" s="146"/>
      <c r="F9" s="147"/>
      <c r="G9" s="146"/>
      <c r="H9" s="180">
        <f>SUMIF('Ppto. actividades'!$H$11:$H$210,Instrumental6[[#This Row],[Nombre del instrumental o material inventariable]],'Ppto. actividades'!$J$11:$J$210)</f>
        <v>0</v>
      </c>
    </row>
    <row r="10" spans="2:8" ht="15">
      <c r="B10" s="137"/>
      <c r="C10" s="137"/>
      <c r="D10" s="145"/>
      <c r="E10" s="146"/>
      <c r="F10" s="147"/>
      <c r="G10" s="146"/>
      <c r="H10" s="180">
        <f>SUMIF('Ppto. actividades'!$H$11:$H$210,Instrumental6[[#This Row],[Nombre del instrumental o material inventariable]],'Ppto. actividades'!$J$11:$J$210)</f>
        <v>0</v>
      </c>
    </row>
    <row r="11" spans="2:8" ht="15">
      <c r="B11" s="137"/>
      <c r="C11" s="137"/>
      <c r="D11" s="145"/>
      <c r="E11" s="146"/>
      <c r="F11" s="147"/>
      <c r="G11" s="146"/>
      <c r="H11" s="180">
        <f>SUMIF('Ppto. actividades'!$H$11:$H$210,Instrumental6[[#This Row],[Nombre del instrumental o material inventariable]],'Ppto. actividades'!$J$11:$J$210)</f>
        <v>0</v>
      </c>
    </row>
    <row r="12" spans="2:8" ht="15">
      <c r="B12" s="137"/>
      <c r="C12" s="137"/>
      <c r="D12" s="145"/>
      <c r="E12" s="146"/>
      <c r="F12" s="147"/>
      <c r="G12" s="146"/>
      <c r="H12" s="180">
        <f>SUMIF('Ppto. actividades'!$H$11:$H$210,Instrumental6[[#This Row],[Nombre del instrumental o material inventariable]],'Ppto. actividades'!$J$11:$J$210)</f>
        <v>0</v>
      </c>
    </row>
    <row r="13" spans="2:8" ht="15">
      <c r="B13" s="137"/>
      <c r="C13" s="137"/>
      <c r="D13" s="145"/>
      <c r="E13" s="146"/>
      <c r="F13" s="147"/>
      <c r="G13" s="146"/>
      <c r="H13" s="180">
        <f>SUMIF('Ppto. actividades'!$H$11:$H$210,Instrumental6[[#This Row],[Nombre del instrumental o material inventariable]],'Ppto. actividades'!$J$11:$J$210)</f>
        <v>0</v>
      </c>
    </row>
    <row r="14" spans="2:8" ht="15">
      <c r="B14" s="137"/>
      <c r="C14" s="137"/>
      <c r="D14" s="145"/>
      <c r="E14" s="146"/>
      <c r="F14" s="147"/>
      <c r="G14" s="146"/>
      <c r="H14" s="180">
        <f>SUMIF('Ppto. actividades'!$H$11:$H$210,Instrumental6[[#This Row],[Nombre del instrumental o material inventariable]],'Ppto. actividades'!$J$11:$J$210)</f>
        <v>0</v>
      </c>
    </row>
    <row r="15" spans="2:8" ht="15">
      <c r="B15" s="137"/>
      <c r="C15" s="137"/>
      <c r="D15" s="145"/>
      <c r="E15" s="146"/>
      <c r="F15" s="147"/>
      <c r="G15" s="146"/>
      <c r="H15" s="180">
        <f>SUMIF('Ppto. actividades'!$H$11:$H$210,Instrumental6[[#This Row],[Nombre del instrumental o material inventariable]],'Ppto. actividades'!$J$11:$J$210)</f>
        <v>0</v>
      </c>
    </row>
    <row r="16" spans="2:8" ht="15">
      <c r="B16" s="137"/>
      <c r="C16" s="137"/>
      <c r="D16" s="145"/>
      <c r="E16" s="146"/>
      <c r="F16" s="147"/>
      <c r="G16" s="146"/>
      <c r="H16" s="180">
        <f>SUMIF('Ppto. actividades'!$H$11:$H$210,Instrumental6[[#This Row],[Nombre del instrumental o material inventariable]],'Ppto. actividades'!$J$11:$J$210)</f>
        <v>0</v>
      </c>
    </row>
    <row r="17" spans="2:8" ht="15">
      <c r="B17" s="137"/>
      <c r="C17" s="137"/>
      <c r="D17" s="145"/>
      <c r="E17" s="146"/>
      <c r="F17" s="147"/>
      <c r="G17" s="146"/>
      <c r="H17" s="180">
        <f>SUMIF('Ppto. actividades'!$H$11:$H$210,Instrumental6[[#This Row],[Nombre del instrumental o material inventariable]],'Ppto. actividades'!$J$11:$J$210)</f>
        <v>0</v>
      </c>
    </row>
    <row r="18" spans="2:8" ht="15">
      <c r="B18" s="137"/>
      <c r="C18" s="137"/>
      <c r="D18" s="145"/>
      <c r="E18" s="146"/>
      <c r="F18" s="147"/>
      <c r="G18" s="146"/>
      <c r="H18" s="180">
        <f>SUMIF('Ppto. actividades'!$H$11:$H$210,Instrumental6[[#This Row],[Nombre del instrumental o material inventariable]],'Ppto. actividades'!$J$11:$J$210)</f>
        <v>0</v>
      </c>
    </row>
    <row r="19" spans="2:8" ht="15">
      <c r="B19" s="137"/>
      <c r="C19" s="137"/>
      <c r="D19" s="145"/>
      <c r="E19" s="146"/>
      <c r="F19" s="147"/>
      <c r="G19" s="146"/>
      <c r="H19" s="180">
        <f>SUMIF('Ppto. actividades'!$H$11:$H$210,Instrumental6[[#This Row],[Nombre del instrumental o material inventariable]],'Ppto. actividades'!$J$11:$J$210)</f>
        <v>0</v>
      </c>
    </row>
    <row r="20" spans="2:8" ht="15">
      <c r="B20" s="137"/>
      <c r="C20" s="137"/>
      <c r="D20" s="145"/>
      <c r="E20" s="146"/>
      <c r="F20" s="147"/>
      <c r="G20" s="146"/>
      <c r="H20" s="180">
        <f>SUMIF('Ppto. actividades'!$H$11:$H$210,Instrumental6[[#This Row],[Nombre del instrumental o material inventariable]],'Ppto. actividades'!$J$11:$J$210)</f>
        <v>0</v>
      </c>
    </row>
    <row r="21" spans="2:8" ht="15">
      <c r="B21" s="137"/>
      <c r="C21" s="137"/>
      <c r="D21" s="145"/>
      <c r="E21" s="146"/>
      <c r="F21" s="147"/>
      <c r="G21" s="146"/>
      <c r="H21" s="180">
        <f>SUMIF('Ppto. actividades'!$H$11:$H$210,Instrumental6[[#This Row],[Nombre del instrumental o material inventariable]],'Ppto. actividades'!$J$11:$J$210)</f>
        <v>0</v>
      </c>
    </row>
    <row r="22" spans="2:8" ht="15">
      <c r="B22" s="137"/>
      <c r="C22" s="137"/>
      <c r="D22" s="145"/>
      <c r="E22" s="146"/>
      <c r="F22" s="147"/>
      <c r="G22" s="146"/>
      <c r="H22" s="180">
        <f>SUMIF('Ppto. actividades'!$H$11:$H$210,Instrumental6[[#This Row],[Nombre del instrumental o material inventariable]],'Ppto. actividades'!$J$11:$J$210)</f>
        <v>0</v>
      </c>
    </row>
    <row r="23" spans="2:8" ht="15">
      <c r="B23" s="137"/>
      <c r="C23" s="137"/>
      <c r="D23" s="145"/>
      <c r="E23" s="146"/>
      <c r="F23" s="147"/>
      <c r="G23" s="146"/>
      <c r="H23" s="180">
        <f>SUMIF('Ppto. actividades'!$H$11:$H$210,Instrumental6[[#This Row],[Nombre del instrumental o material inventariable]],'Ppto. actividades'!$J$11:$J$210)</f>
        <v>0</v>
      </c>
    </row>
    <row r="24" spans="2:8" ht="15">
      <c r="B24" s="137"/>
      <c r="C24" s="137"/>
      <c r="D24" s="145"/>
      <c r="E24" s="146"/>
      <c r="F24" s="147"/>
      <c r="G24" s="146"/>
      <c r="H24" s="180">
        <f>SUMIF('Ppto. actividades'!$H$11:$H$210,Instrumental6[[#This Row],[Nombre del instrumental o material inventariable]],'Ppto. actividades'!$J$11:$J$210)</f>
        <v>0</v>
      </c>
    </row>
    <row r="25" spans="2:8" ht="15">
      <c r="B25" s="137"/>
      <c r="C25" s="137"/>
      <c r="D25" s="145"/>
      <c r="E25" s="146"/>
      <c r="F25" s="147"/>
      <c r="G25" s="146"/>
      <c r="H25" s="180">
        <f>SUMIF('Ppto. actividades'!$H$11:$H$210,Instrumental6[[#This Row],[Nombre del instrumental o material inventariable]],'Ppto. actividades'!$J$11:$J$210)</f>
        <v>0</v>
      </c>
    </row>
    <row r="26" spans="2:8" ht="15">
      <c r="B26" s="137"/>
      <c r="C26" s="137"/>
      <c r="D26" s="145"/>
      <c r="E26" s="146"/>
      <c r="F26" s="147"/>
      <c r="G26" s="146"/>
      <c r="H26" s="180">
        <f>SUMIF('Ppto. actividades'!$H$11:$H$210,Instrumental6[[#This Row],[Nombre del instrumental o material inventariable]],'Ppto. actividades'!$J$11:$J$210)</f>
        <v>0</v>
      </c>
    </row>
    <row r="27" spans="2:8" ht="15">
      <c r="B27" s="137"/>
      <c r="C27" s="137"/>
      <c r="D27" s="145"/>
      <c r="E27" s="146"/>
      <c r="F27" s="147"/>
      <c r="G27" s="146"/>
      <c r="H27" s="180">
        <f>SUMIF('Ppto. actividades'!$H$11:$H$210,Instrumental6[[#This Row],[Nombre del instrumental o material inventariable]],'Ppto. actividades'!$J$11:$J$210)</f>
        <v>0</v>
      </c>
    </row>
    <row r="28" spans="2:8" ht="15">
      <c r="B28" s="137"/>
      <c r="C28" s="137"/>
      <c r="D28" s="145"/>
      <c r="E28" s="146"/>
      <c r="F28" s="147"/>
      <c r="G28" s="146"/>
      <c r="H28" s="180">
        <f>SUMIF('Ppto. actividades'!$H$11:$H$210,Instrumental6[[#This Row],[Nombre del instrumental o material inventariable]],'Ppto. actividades'!$J$11:$J$210)</f>
        <v>0</v>
      </c>
    </row>
    <row r="29" spans="2:8" ht="15">
      <c r="B29" s="137"/>
      <c r="C29" s="137"/>
      <c r="D29" s="145"/>
      <c r="E29" s="146"/>
      <c r="F29" s="147"/>
      <c r="G29" s="146"/>
      <c r="H29" s="180">
        <f>SUMIF('Ppto. actividades'!$H$11:$H$210,Instrumental6[[#This Row],[Nombre del instrumental o material inventariable]],'Ppto. actividades'!$J$11:$J$210)</f>
        <v>0</v>
      </c>
    </row>
    <row r="30" spans="2:8" ht="15">
      <c r="B30" s="137"/>
      <c r="C30" s="137"/>
      <c r="D30" s="145"/>
      <c r="E30" s="146"/>
      <c r="F30" s="147"/>
      <c r="G30" s="146"/>
      <c r="H30" s="180">
        <f>SUMIF('Ppto. actividades'!$H$11:$H$210,Instrumental6[[#This Row],[Nombre del instrumental o material inventariable]],'Ppto. actividades'!$J$11:$J$210)</f>
        <v>0</v>
      </c>
    </row>
    <row r="31" spans="2:8" ht="15">
      <c r="B31" s="137"/>
      <c r="C31" s="137"/>
      <c r="D31" s="145"/>
      <c r="E31" s="146"/>
      <c r="F31" s="147"/>
      <c r="G31" s="146"/>
      <c r="H31" s="180">
        <f>SUMIF('Ppto. actividades'!$H$11:$H$210,Instrumental6[[#This Row],[Nombre del instrumental o material inventariable]],'Ppto. actividades'!$J$11:$J$210)</f>
        <v>0</v>
      </c>
    </row>
    <row r="32" spans="2:8" ht="15">
      <c r="B32" s="137"/>
      <c r="C32" s="137"/>
      <c r="D32" s="145"/>
      <c r="E32" s="146"/>
      <c r="F32" s="147"/>
      <c r="G32" s="146"/>
      <c r="H32" s="180">
        <f>SUMIF('Ppto. actividades'!$H$11:$H$210,Instrumental6[[#This Row],[Nombre del instrumental o material inventariable]],'Ppto. actividades'!$J$11:$J$210)</f>
        <v>0</v>
      </c>
    </row>
    <row r="33" spans="2:8" ht="15">
      <c r="B33" s="137"/>
      <c r="C33" s="137"/>
      <c r="D33" s="145"/>
      <c r="E33" s="146"/>
      <c r="F33" s="147"/>
      <c r="G33" s="146"/>
      <c r="H33" s="180">
        <f>SUMIF('Ppto. actividades'!$H$11:$H$210,Instrumental6[[#This Row],[Nombre del instrumental o material inventariable]],'Ppto. actividades'!$J$11:$J$210)</f>
        <v>0</v>
      </c>
    </row>
    <row r="34" spans="2:8" ht="15">
      <c r="B34" s="137"/>
      <c r="C34" s="137"/>
      <c r="D34" s="145"/>
      <c r="E34" s="146"/>
      <c r="F34" s="147"/>
      <c r="G34" s="146"/>
      <c r="H34" s="180">
        <f>SUMIF('Ppto. actividades'!$H$11:$H$210,Instrumental6[[#This Row],[Nombre del instrumental o material inventariable]],'Ppto. actividades'!$J$11:$J$210)</f>
        <v>0</v>
      </c>
    </row>
    <row r="35" spans="2:8" ht="15">
      <c r="B35" s="137"/>
      <c r="C35" s="137"/>
      <c r="D35" s="145"/>
      <c r="E35" s="146"/>
      <c r="F35" s="147"/>
      <c r="G35" s="146"/>
      <c r="H35" s="180">
        <f>SUMIF('Ppto. actividades'!$H$11:$H$210,Instrumental6[[#This Row],[Nombre del instrumental o material inventariable]],'Ppto. actividades'!$J$11:$J$210)</f>
        <v>0</v>
      </c>
    </row>
    <row r="36" spans="2:8" ht="15">
      <c r="B36" s="137"/>
      <c r="C36" s="137"/>
      <c r="D36" s="145"/>
      <c r="E36" s="146"/>
      <c r="F36" s="147"/>
      <c r="G36" s="146"/>
      <c r="H36" s="180">
        <f>SUMIF('Ppto. actividades'!$H$11:$H$210,Instrumental6[[#This Row],[Nombre del instrumental o material inventariable]],'Ppto. actividades'!$J$11:$J$210)</f>
        <v>0</v>
      </c>
    </row>
    <row r="37" spans="2:8" ht="15">
      <c r="B37" s="137"/>
      <c r="C37" s="137"/>
      <c r="D37" s="145"/>
      <c r="E37" s="146"/>
      <c r="F37" s="147"/>
      <c r="G37" s="146"/>
      <c r="H37" s="180">
        <f>SUMIF('Ppto. actividades'!$H$11:$H$210,Instrumental6[[#This Row],[Nombre del instrumental o material inventariable]],'Ppto. actividades'!$J$11:$J$210)</f>
        <v>0</v>
      </c>
    </row>
    <row r="38" spans="2:8" ht="15">
      <c r="B38" s="137"/>
      <c r="C38" s="137"/>
      <c r="D38" s="145"/>
      <c r="E38" s="146"/>
      <c r="F38" s="147"/>
      <c r="G38" s="146"/>
      <c r="H38" s="180">
        <f>SUMIF('Ppto. actividades'!$H$11:$H$210,Instrumental6[[#This Row],[Nombre del instrumental o material inventariable]],'Ppto. actividades'!$J$11:$J$210)</f>
        <v>0</v>
      </c>
    </row>
    <row r="39" spans="2:8" ht="15">
      <c r="B39" s="137"/>
      <c r="C39" s="137"/>
      <c r="D39" s="145"/>
      <c r="E39" s="146"/>
      <c r="F39" s="147"/>
      <c r="G39" s="146"/>
      <c r="H39" s="180">
        <f>SUMIF('Ppto. actividades'!$H$11:$H$210,Instrumental6[[#This Row],[Nombre del instrumental o material inventariable]],'Ppto. actividades'!$J$11:$J$210)</f>
        <v>0</v>
      </c>
    </row>
    <row r="40" spans="2:8" ht="15">
      <c r="B40" s="137"/>
      <c r="C40" s="137"/>
      <c r="D40" s="145"/>
      <c r="E40" s="146"/>
      <c r="F40" s="147"/>
      <c r="G40" s="146"/>
      <c r="H40" s="180">
        <f>SUMIF('Ppto. actividades'!$H$11:$H$210,Instrumental6[[#This Row],[Nombre del instrumental o material inventariable]],'Ppto. actividades'!$J$11:$J$210)</f>
        <v>0</v>
      </c>
    </row>
    <row r="41" spans="2:8" ht="15">
      <c r="B41" s="137"/>
      <c r="C41" s="137"/>
      <c r="D41" s="145"/>
      <c r="E41" s="146"/>
      <c r="F41" s="147"/>
      <c r="G41" s="146"/>
      <c r="H41" s="180">
        <f>SUMIF('Ppto. actividades'!$H$11:$H$210,Instrumental6[[#This Row],[Nombre del instrumental o material inventariable]],'Ppto. actividades'!$J$11:$J$210)</f>
        <v>0</v>
      </c>
    </row>
    <row r="42" spans="2:8" ht="15">
      <c r="B42" s="137"/>
      <c r="C42" s="137"/>
      <c r="D42" s="145"/>
      <c r="E42" s="146"/>
      <c r="F42" s="147"/>
      <c r="G42" s="146"/>
      <c r="H42" s="180">
        <f>SUMIF('Ppto. actividades'!$H$11:$H$210,Instrumental6[[#This Row],[Nombre del instrumental o material inventariable]],'Ppto. actividades'!$J$11:$J$210)</f>
        <v>0</v>
      </c>
    </row>
    <row r="43" spans="2:8" ht="15">
      <c r="B43" s="137"/>
      <c r="C43" s="137"/>
      <c r="D43" s="145"/>
      <c r="E43" s="146"/>
      <c r="F43" s="147"/>
      <c r="G43" s="146"/>
      <c r="H43" s="180">
        <f>SUMIF('Ppto. actividades'!$H$11:$H$210,Instrumental6[[#This Row],[Nombre del instrumental o material inventariable]],'Ppto. actividades'!$J$11:$J$210)</f>
        <v>0</v>
      </c>
    </row>
    <row r="44" spans="2:8" ht="15">
      <c r="B44" s="137"/>
      <c r="C44" s="137"/>
      <c r="D44" s="145"/>
      <c r="E44" s="146"/>
      <c r="F44" s="147"/>
      <c r="G44" s="146"/>
      <c r="H44" s="180">
        <f>SUMIF('Ppto. actividades'!$H$11:$H$210,Instrumental6[[#This Row],[Nombre del instrumental o material inventariable]],'Ppto. actividades'!$J$11:$J$210)</f>
        <v>0</v>
      </c>
    </row>
    <row r="45" spans="2:8" ht="15">
      <c r="B45" s="137"/>
      <c r="C45" s="137"/>
      <c r="D45" s="145"/>
      <c r="E45" s="146"/>
      <c r="F45" s="147"/>
      <c r="G45" s="146"/>
      <c r="H45" s="180">
        <f>SUMIF('Ppto. actividades'!$H$11:$H$210,Instrumental6[[#This Row],[Nombre del instrumental o material inventariable]],'Ppto. actividades'!$J$11:$J$210)</f>
        <v>0</v>
      </c>
    </row>
    <row r="46" spans="2:8" ht="15">
      <c r="B46" s="137"/>
      <c r="C46" s="137"/>
      <c r="D46" s="145"/>
      <c r="E46" s="146"/>
      <c r="F46" s="147"/>
      <c r="G46" s="146"/>
      <c r="H46" s="180">
        <f>SUMIF('Ppto. actividades'!$H$11:$H$210,Instrumental6[[#This Row],[Nombre del instrumental o material inventariable]],'Ppto. actividades'!$J$11:$J$210)</f>
        <v>0</v>
      </c>
    </row>
    <row r="47" spans="2:8" ht="15">
      <c r="B47" s="137"/>
      <c r="C47" s="137"/>
      <c r="D47" s="145"/>
      <c r="E47" s="146"/>
      <c r="F47" s="147"/>
      <c r="G47" s="146"/>
      <c r="H47" s="180">
        <f>SUMIF('Ppto. actividades'!$H$11:$H$210,Instrumental6[[#This Row],[Nombre del instrumental o material inventariable]],'Ppto. actividades'!$J$11:$J$210)</f>
        <v>0</v>
      </c>
    </row>
    <row r="48" spans="2:8" ht="15">
      <c r="B48" s="137"/>
      <c r="C48" s="137"/>
      <c r="D48" s="145"/>
      <c r="E48" s="146"/>
      <c r="F48" s="147"/>
      <c r="G48" s="146"/>
      <c r="H48" s="180">
        <f>SUMIF('Ppto. actividades'!$H$11:$H$210,Instrumental6[[#This Row],[Nombre del instrumental o material inventariable]],'Ppto. actividades'!$J$11:$J$210)</f>
        <v>0</v>
      </c>
    </row>
    <row r="49" spans="2:8" ht="15">
      <c r="B49" s="137"/>
      <c r="C49" s="137"/>
      <c r="D49" s="145"/>
      <c r="E49" s="146"/>
      <c r="F49" s="147"/>
      <c r="G49" s="146"/>
      <c r="H49" s="180">
        <f>SUMIF('Ppto. actividades'!$H$11:$H$210,Instrumental6[[#This Row],[Nombre del instrumental o material inventariable]],'Ppto. actividades'!$J$11:$J$210)</f>
        <v>0</v>
      </c>
    </row>
    <row r="50" spans="2:8" ht="15">
      <c r="B50" s="137"/>
      <c r="C50" s="137"/>
      <c r="D50" s="145"/>
      <c r="E50" s="146"/>
      <c r="F50" s="147"/>
      <c r="G50" s="146"/>
      <c r="H50" s="180">
        <f>SUMIF('Ppto. actividades'!$H$11:$H$210,Instrumental6[[#This Row],[Nombre del instrumental o material inventariable]],'Ppto. actividades'!$J$11:$J$210)</f>
        <v>0</v>
      </c>
    </row>
    <row r="51" spans="2:8" ht="15">
      <c r="B51" s="137"/>
      <c r="C51" s="137"/>
      <c r="D51" s="145"/>
      <c r="E51" s="146"/>
      <c r="F51" s="147"/>
      <c r="G51" s="146"/>
      <c r="H51" s="180">
        <f>SUMIF('Ppto. actividades'!$H$11:$H$210,Instrumental6[[#This Row],[Nombre del instrumental o material inventariable]],'Ppto. actividades'!$J$11:$J$210)</f>
        <v>0</v>
      </c>
    </row>
    <row r="52" spans="2:8" ht="15">
      <c r="B52" s="137"/>
      <c r="C52" s="137"/>
      <c r="D52" s="145"/>
      <c r="E52" s="146"/>
      <c r="F52" s="147"/>
      <c r="G52" s="146"/>
      <c r="H52" s="180">
        <f>SUMIF('Ppto. actividades'!$H$11:$H$210,Instrumental6[[#This Row],[Nombre del instrumental o material inventariable]],'Ppto. actividades'!$J$11:$J$210)</f>
        <v>0</v>
      </c>
    </row>
    <row r="53" spans="2:8" ht="15">
      <c r="B53" s="137"/>
      <c r="C53" s="137"/>
      <c r="D53" s="145"/>
      <c r="E53" s="146"/>
      <c r="F53" s="147"/>
      <c r="G53" s="146"/>
      <c r="H53" s="180">
        <f>SUMIF('Ppto. actividades'!$H$11:$H$210,Instrumental6[[#This Row],[Nombre del instrumental o material inventariable]],'Ppto. actividades'!$J$11:$J$210)</f>
        <v>0</v>
      </c>
    </row>
    <row r="54" spans="2:8" ht="15">
      <c r="B54" s="137"/>
      <c r="C54" s="137"/>
      <c r="D54" s="145"/>
      <c r="E54" s="146"/>
      <c r="F54" s="147"/>
      <c r="G54" s="146"/>
      <c r="H54" s="180">
        <f>SUMIF('Ppto. actividades'!$H$11:$H$210,Instrumental6[[#This Row],[Nombre del instrumental o material inventariable]],'Ppto. actividades'!$J$11:$J$210)</f>
        <v>0</v>
      </c>
    </row>
    <row r="55" spans="2:8" ht="15">
      <c r="B55" s="137"/>
      <c r="C55" s="137"/>
      <c r="D55" s="145"/>
      <c r="E55" s="146"/>
      <c r="F55" s="147"/>
      <c r="G55" s="146"/>
      <c r="H55" s="180">
        <f>SUMIF('Ppto. actividades'!$H$11:$H$210,Instrumental6[[#This Row],[Nombre del instrumental o material inventariable]],'Ppto. actividades'!$J$11:$J$210)</f>
        <v>0</v>
      </c>
    </row>
    <row r="56" spans="2:8" ht="15">
      <c r="B56" s="137"/>
      <c r="C56" s="137"/>
      <c r="D56" s="145"/>
      <c r="E56" s="146"/>
      <c r="F56" s="147"/>
      <c r="G56" s="146"/>
      <c r="H56" s="180">
        <f>SUMIF('Ppto. actividades'!$H$11:$H$210,Instrumental6[[#This Row],[Nombre del instrumental o material inventariable]],'Ppto. actividades'!$J$11:$J$210)</f>
        <v>0</v>
      </c>
    </row>
    <row r="57" spans="2:8" ht="15">
      <c r="B57" s="137"/>
      <c r="C57" s="137"/>
      <c r="D57" s="145"/>
      <c r="E57" s="146"/>
      <c r="F57" s="147"/>
      <c r="G57" s="146"/>
      <c r="H57" s="180">
        <f>SUMIF('Ppto. actividades'!$H$11:$H$210,Instrumental6[[#This Row],[Nombre del instrumental o material inventariable]],'Ppto. actividades'!$J$11:$J$210)</f>
        <v>0</v>
      </c>
    </row>
    <row r="58" spans="2:8" ht="15">
      <c r="B58" s="137"/>
      <c r="C58" s="137"/>
      <c r="D58" s="145"/>
      <c r="E58" s="146"/>
      <c r="F58" s="147"/>
      <c r="G58" s="146"/>
      <c r="H58" s="180">
        <f>SUMIF('Ppto. actividades'!$H$11:$H$210,Instrumental6[[#This Row],[Nombre del instrumental o material inventariable]],'Ppto. actividades'!$J$11:$J$210)</f>
        <v>0</v>
      </c>
    </row>
    <row r="59" spans="2:8" ht="15">
      <c r="B59" s="137"/>
      <c r="C59" s="137"/>
      <c r="D59" s="145"/>
      <c r="E59" s="146"/>
      <c r="F59" s="147"/>
      <c r="G59" s="146"/>
      <c r="H59" s="180">
        <f>SUMIF('Ppto. actividades'!$H$11:$H$210,Instrumental6[[#This Row],[Nombre del instrumental o material inventariable]],'Ppto. actividades'!$J$11:$J$210)</f>
        <v>0</v>
      </c>
    </row>
    <row r="60" spans="2:8" ht="15">
      <c r="B60" s="137"/>
      <c r="C60" s="137"/>
      <c r="D60" s="145"/>
      <c r="E60" s="146"/>
      <c r="F60" s="147"/>
      <c r="G60" s="146"/>
      <c r="H60" s="180">
        <f>SUMIF('Ppto. actividades'!$H$11:$H$210,Instrumental6[[#This Row],[Nombre del instrumental o material inventariable]],'Ppto. actividades'!$J$11:$J$210)</f>
        <v>0</v>
      </c>
    </row>
    <row r="61" spans="2:8" ht="15">
      <c r="B61" s="137"/>
      <c r="C61" s="137"/>
      <c r="D61" s="145"/>
      <c r="E61" s="146"/>
      <c r="F61" s="147"/>
      <c r="G61" s="146"/>
      <c r="H61" s="180">
        <f>SUMIF('Ppto. actividades'!$H$11:$H$210,Instrumental6[[#This Row],[Nombre del instrumental o material inventariable]],'Ppto. actividades'!$J$11:$J$210)</f>
        <v>0</v>
      </c>
    </row>
    <row r="62" spans="2:8" ht="15">
      <c r="B62" s="137"/>
      <c r="C62" s="137"/>
      <c r="D62" s="145"/>
      <c r="E62" s="146"/>
      <c r="F62" s="147"/>
      <c r="G62" s="146"/>
      <c r="H62" s="180">
        <f>SUMIF('Ppto. actividades'!$H$11:$H$210,Instrumental6[[#This Row],[Nombre del instrumental o material inventariable]],'Ppto. actividades'!$J$11:$J$210)</f>
        <v>0</v>
      </c>
    </row>
    <row r="63" spans="2:8" ht="15">
      <c r="B63" s="137"/>
      <c r="C63" s="137"/>
      <c r="D63" s="145"/>
      <c r="E63" s="146"/>
      <c r="F63" s="147"/>
      <c r="G63" s="146"/>
      <c r="H63" s="180">
        <f>SUMIF('Ppto. actividades'!$H$11:$H$210,Instrumental6[[#This Row],[Nombre del instrumental o material inventariable]],'Ppto. actividades'!$J$11:$J$210)</f>
        <v>0</v>
      </c>
    </row>
    <row r="64" spans="2:8" ht="15">
      <c r="B64" s="137"/>
      <c r="C64" s="137"/>
      <c r="D64" s="145"/>
      <c r="E64" s="146"/>
      <c r="F64" s="147"/>
      <c r="G64" s="146"/>
      <c r="H64" s="180">
        <f>SUMIF('Ppto. actividades'!$H$11:$H$210,Instrumental6[[#This Row],[Nombre del instrumental o material inventariable]],'Ppto. actividades'!$J$11:$J$210)</f>
        <v>0</v>
      </c>
    </row>
    <row r="65" spans="2:8" ht="15">
      <c r="B65" s="137"/>
      <c r="C65" s="137"/>
      <c r="D65" s="145"/>
      <c r="E65" s="146"/>
      <c r="F65" s="147"/>
      <c r="G65" s="146"/>
      <c r="H65" s="180">
        <f>SUMIF('Ppto. actividades'!$H$11:$H$210,Instrumental6[[#This Row],[Nombre del instrumental o material inventariable]],'Ppto. actividades'!$J$11:$J$210)</f>
        <v>0</v>
      </c>
    </row>
    <row r="66" spans="2:8" ht="15">
      <c r="B66" s="137"/>
      <c r="C66" s="137"/>
      <c r="D66" s="145"/>
      <c r="E66" s="146"/>
      <c r="F66" s="147"/>
      <c r="G66" s="146"/>
      <c r="H66" s="180">
        <f>SUMIF('Ppto. actividades'!$H$11:$H$210,Instrumental6[[#This Row],[Nombre del instrumental o material inventariable]],'Ppto. actividades'!$J$11:$J$210)</f>
        <v>0</v>
      </c>
    </row>
    <row r="67" spans="2:8" ht="15">
      <c r="B67" s="137"/>
      <c r="C67" s="137"/>
      <c r="D67" s="145"/>
      <c r="E67" s="146"/>
      <c r="F67" s="147"/>
      <c r="G67" s="146"/>
      <c r="H67" s="180">
        <f>SUMIF('Ppto. actividades'!$H$11:$H$210,Instrumental6[[#This Row],[Nombre del instrumental o material inventariable]],'Ppto. actividades'!$J$11:$J$210)</f>
        <v>0</v>
      </c>
    </row>
    <row r="68" spans="2:8" ht="15">
      <c r="B68" s="137"/>
      <c r="C68" s="137"/>
      <c r="D68" s="145"/>
      <c r="E68" s="146"/>
      <c r="F68" s="147"/>
      <c r="G68" s="146"/>
      <c r="H68" s="180">
        <f>SUMIF('Ppto. actividades'!$H$11:$H$210,Instrumental6[[#This Row],[Nombre del instrumental o material inventariable]],'Ppto. actividades'!$J$11:$J$210)</f>
        <v>0</v>
      </c>
    </row>
    <row r="69" spans="2:8" ht="15">
      <c r="B69" s="137"/>
      <c r="C69" s="137"/>
      <c r="D69" s="145"/>
      <c r="E69" s="146"/>
      <c r="F69" s="147"/>
      <c r="G69" s="146"/>
      <c r="H69" s="180">
        <f>SUMIF('Ppto. actividades'!$H$11:$H$210,Instrumental6[[#This Row],[Nombre del instrumental o material inventariable]],'Ppto. actividades'!$J$11:$J$210)</f>
        <v>0</v>
      </c>
    </row>
    <row r="70" spans="2:8" ht="15">
      <c r="B70" s="137"/>
      <c r="C70" s="137"/>
      <c r="D70" s="145"/>
      <c r="E70" s="146"/>
      <c r="F70" s="147"/>
      <c r="G70" s="146"/>
      <c r="H70" s="180">
        <f>SUMIF('Ppto. actividades'!$H$11:$H$210,Instrumental6[[#This Row],[Nombre del instrumental o material inventariable]],'Ppto. actividades'!$J$11:$J$210)</f>
        <v>0</v>
      </c>
    </row>
    <row r="71" spans="2:8" ht="15">
      <c r="B71" s="137"/>
      <c r="C71" s="137"/>
      <c r="D71" s="145"/>
      <c r="E71" s="146"/>
      <c r="F71" s="147"/>
      <c r="G71" s="146"/>
      <c r="H71" s="180">
        <f>SUMIF('Ppto. actividades'!$H$11:$H$210,Instrumental6[[#This Row],[Nombre del instrumental o material inventariable]],'Ppto. actividades'!$J$11:$J$210)</f>
        <v>0</v>
      </c>
    </row>
    <row r="72" spans="2:8" ht="15">
      <c r="B72" s="137"/>
      <c r="C72" s="137"/>
      <c r="D72" s="145"/>
      <c r="E72" s="146"/>
      <c r="F72" s="147"/>
      <c r="G72" s="146"/>
      <c r="H72" s="180">
        <f>SUMIF('Ppto. actividades'!$H$11:$H$210,Instrumental6[[#This Row],[Nombre del instrumental o material inventariable]],'Ppto. actividades'!$J$11:$J$210)</f>
        <v>0</v>
      </c>
    </row>
    <row r="73" spans="2:8" ht="15">
      <c r="B73" s="137"/>
      <c r="C73" s="137"/>
      <c r="D73" s="145"/>
      <c r="E73" s="146"/>
      <c r="F73" s="147"/>
      <c r="G73" s="146"/>
      <c r="H73" s="180">
        <f>SUMIF('Ppto. actividades'!$H$11:$H$210,Instrumental6[[#This Row],[Nombre del instrumental o material inventariable]],'Ppto. actividades'!$J$11:$J$210)</f>
        <v>0</v>
      </c>
    </row>
    <row r="74" spans="2:8" ht="15">
      <c r="B74" s="137"/>
      <c r="C74" s="137"/>
      <c r="D74" s="145"/>
      <c r="E74" s="146"/>
      <c r="F74" s="147"/>
      <c r="G74" s="146"/>
      <c r="H74" s="180">
        <f>SUMIF('Ppto. actividades'!$H$11:$H$210,Instrumental6[[#This Row],[Nombre del instrumental o material inventariable]],'Ppto. actividades'!$J$11:$J$210)</f>
        <v>0</v>
      </c>
    </row>
    <row r="75" spans="2:8" ht="15">
      <c r="B75" s="137"/>
      <c r="C75" s="137"/>
      <c r="D75" s="145"/>
      <c r="E75" s="146"/>
      <c r="F75" s="147"/>
      <c r="G75" s="146"/>
      <c r="H75" s="180">
        <f>SUMIF('Ppto. actividades'!$H$11:$H$210,Instrumental6[[#This Row],[Nombre del instrumental o material inventariable]],'Ppto. actividades'!$J$11:$J$210)</f>
        <v>0</v>
      </c>
    </row>
    <row r="76" spans="2:8" ht="15">
      <c r="B76" s="137"/>
      <c r="C76" s="137"/>
      <c r="D76" s="145"/>
      <c r="E76" s="146"/>
      <c r="F76" s="147"/>
      <c r="G76" s="146"/>
      <c r="H76" s="180">
        <f>SUMIF('Ppto. actividades'!$H$11:$H$210,Instrumental6[[#This Row],[Nombre del instrumental o material inventariable]],'Ppto. actividades'!$J$11:$J$210)</f>
        <v>0</v>
      </c>
    </row>
    <row r="77" spans="2:8" ht="15">
      <c r="B77" s="137"/>
      <c r="C77" s="137"/>
      <c r="D77" s="145"/>
      <c r="E77" s="146"/>
      <c r="F77" s="147"/>
      <c r="G77" s="146"/>
      <c r="H77" s="180">
        <f>SUMIF('Ppto. actividades'!$H$11:$H$210,Instrumental6[[#This Row],[Nombre del instrumental o material inventariable]],'Ppto. actividades'!$J$11:$J$210)</f>
        <v>0</v>
      </c>
    </row>
    <row r="78" spans="2:8" ht="15">
      <c r="B78" s="137"/>
      <c r="C78" s="137"/>
      <c r="D78" s="145"/>
      <c r="E78" s="146"/>
      <c r="F78" s="147"/>
      <c r="G78" s="146"/>
      <c r="H78" s="180">
        <f>SUMIF('Ppto. actividades'!$H$11:$H$210,Instrumental6[[#This Row],[Nombre del instrumental o material inventariable]],'Ppto. actividades'!$J$11:$J$210)</f>
        <v>0</v>
      </c>
    </row>
    <row r="79" spans="2:8" ht="15">
      <c r="B79" s="137"/>
      <c r="C79" s="137"/>
      <c r="D79" s="145"/>
      <c r="E79" s="146"/>
      <c r="F79" s="147"/>
      <c r="G79" s="146"/>
      <c r="H79" s="180">
        <f>SUMIF('Ppto. actividades'!$H$11:$H$210,Instrumental6[[#This Row],[Nombre del instrumental o material inventariable]],'Ppto. actividades'!$J$11:$J$210)</f>
        <v>0</v>
      </c>
    </row>
    <row r="80" spans="2:8" ht="15">
      <c r="B80" s="137"/>
      <c r="C80" s="137"/>
      <c r="D80" s="145"/>
      <c r="E80" s="146"/>
      <c r="F80" s="147"/>
      <c r="G80" s="146"/>
      <c r="H80" s="180">
        <f>SUMIF('Ppto. actividades'!$H$11:$H$210,Instrumental6[[#This Row],[Nombre del instrumental o material inventariable]],'Ppto. actividades'!$J$11:$J$210)</f>
        <v>0</v>
      </c>
    </row>
    <row r="81" spans="2:8" ht="15">
      <c r="B81" s="137"/>
      <c r="C81" s="137"/>
      <c r="D81" s="145"/>
      <c r="E81" s="146"/>
      <c r="F81" s="147"/>
      <c r="G81" s="146"/>
      <c r="H81" s="180">
        <f>SUMIF('Ppto. actividades'!$H$11:$H$210,Instrumental6[[#This Row],[Nombre del instrumental o material inventariable]],'Ppto. actividades'!$J$11:$J$210)</f>
        <v>0</v>
      </c>
    </row>
    <row r="82" spans="2:8" ht="15">
      <c r="B82" s="137"/>
      <c r="C82" s="137"/>
      <c r="D82" s="145"/>
      <c r="E82" s="146"/>
      <c r="F82" s="147"/>
      <c r="G82" s="146"/>
      <c r="H82" s="180">
        <f>SUMIF('Ppto. actividades'!$H$11:$H$210,Instrumental6[[#This Row],[Nombre del instrumental o material inventariable]],'Ppto. actividades'!$J$11:$J$210)</f>
        <v>0</v>
      </c>
    </row>
    <row r="83" spans="2:8" ht="15">
      <c r="B83" s="137"/>
      <c r="C83" s="137"/>
      <c r="D83" s="145"/>
      <c r="E83" s="146"/>
      <c r="F83" s="147"/>
      <c r="G83" s="146"/>
      <c r="H83" s="180">
        <f>SUMIF('Ppto. actividades'!$H$11:$H$210,Instrumental6[[#This Row],[Nombre del instrumental o material inventariable]],'Ppto. actividades'!$J$11:$J$210)</f>
        <v>0</v>
      </c>
    </row>
    <row r="84" spans="2:8" ht="15">
      <c r="B84" s="137"/>
      <c r="C84" s="137"/>
      <c r="D84" s="145"/>
      <c r="E84" s="146"/>
      <c r="F84" s="147"/>
      <c r="G84" s="146"/>
      <c r="H84" s="180">
        <f>SUMIF('Ppto. actividades'!$H$11:$H$210,Instrumental6[[#This Row],[Nombre del instrumental o material inventariable]],'Ppto. actividades'!$J$11:$J$210)</f>
        <v>0</v>
      </c>
    </row>
    <row r="85" spans="2:8" ht="15">
      <c r="B85" s="137"/>
      <c r="C85" s="137"/>
      <c r="D85" s="145"/>
      <c r="E85" s="146"/>
      <c r="F85" s="147"/>
      <c r="G85" s="146"/>
      <c r="H85" s="180">
        <f>SUMIF('Ppto. actividades'!$H$11:$H$210,Instrumental6[[#This Row],[Nombre del instrumental o material inventariable]],'Ppto. actividades'!$J$11:$J$210)</f>
        <v>0</v>
      </c>
    </row>
    <row r="86" spans="2:8" ht="15">
      <c r="B86" s="137"/>
      <c r="C86" s="137"/>
      <c r="D86" s="145"/>
      <c r="E86" s="146"/>
      <c r="F86" s="147"/>
      <c r="G86" s="146"/>
      <c r="H86" s="180">
        <f>SUMIF('Ppto. actividades'!$H$11:$H$210,Instrumental6[[#This Row],[Nombre del instrumental o material inventariable]],'Ppto. actividades'!$J$11:$J$210)</f>
        <v>0</v>
      </c>
    </row>
    <row r="87" spans="2:8" ht="15">
      <c r="B87" s="137"/>
      <c r="C87" s="137"/>
      <c r="D87" s="145"/>
      <c r="E87" s="146"/>
      <c r="F87" s="147"/>
      <c r="G87" s="146"/>
      <c r="H87" s="180">
        <f>SUMIF('Ppto. actividades'!$H$11:$H$210,Instrumental6[[#This Row],[Nombre del instrumental o material inventariable]],'Ppto. actividades'!$J$11:$J$210)</f>
        <v>0</v>
      </c>
    </row>
    <row r="88" spans="2:8" ht="15">
      <c r="B88" s="137"/>
      <c r="C88" s="137"/>
      <c r="D88" s="145"/>
      <c r="E88" s="146"/>
      <c r="F88" s="147"/>
      <c r="G88" s="146"/>
      <c r="H88" s="180">
        <f>SUMIF('Ppto. actividades'!$H$11:$H$210,Instrumental6[[#This Row],[Nombre del instrumental o material inventariable]],'Ppto. actividades'!$J$11:$J$210)</f>
        <v>0</v>
      </c>
    </row>
    <row r="89" spans="2:8" ht="15">
      <c r="B89" s="137"/>
      <c r="C89" s="137"/>
      <c r="D89" s="145"/>
      <c r="E89" s="146"/>
      <c r="F89" s="147"/>
      <c r="G89" s="146"/>
      <c r="H89" s="180">
        <f>SUMIF('Ppto. actividades'!$H$11:$H$210,Instrumental6[[#This Row],[Nombre del instrumental o material inventariable]],'Ppto. actividades'!$J$11:$J$210)</f>
        <v>0</v>
      </c>
    </row>
    <row r="90" spans="2:8" ht="15">
      <c r="B90" s="137"/>
      <c r="C90" s="137"/>
      <c r="D90" s="145"/>
      <c r="E90" s="146"/>
      <c r="F90" s="147"/>
      <c r="G90" s="146"/>
      <c r="H90" s="180">
        <f>SUMIF('Ppto. actividades'!$H$11:$H$210,Instrumental6[[#This Row],[Nombre del instrumental o material inventariable]],'Ppto. actividades'!$J$11:$J$210)</f>
        <v>0</v>
      </c>
    </row>
    <row r="91" spans="2:8" ht="15">
      <c r="B91" s="137"/>
      <c r="C91" s="137"/>
      <c r="D91" s="145"/>
      <c r="E91" s="146"/>
      <c r="F91" s="147"/>
      <c r="G91" s="146"/>
      <c r="H91" s="180">
        <f>SUMIF('Ppto. actividades'!$H$11:$H$210,Instrumental6[[#This Row],[Nombre del instrumental o material inventariable]],'Ppto. actividades'!$J$11:$J$210)</f>
        <v>0</v>
      </c>
    </row>
    <row r="92" spans="2:8" ht="15">
      <c r="B92" s="137"/>
      <c r="C92" s="137"/>
      <c r="D92" s="145"/>
      <c r="E92" s="146"/>
      <c r="F92" s="147"/>
      <c r="G92" s="146"/>
      <c r="H92" s="180">
        <f>SUMIF('Ppto. actividades'!$H$11:$H$210,Instrumental6[[#This Row],[Nombre del instrumental o material inventariable]],'Ppto. actividades'!$J$11:$J$210)</f>
        <v>0</v>
      </c>
    </row>
    <row r="93" spans="2:8" ht="15">
      <c r="B93" s="137"/>
      <c r="C93" s="137"/>
      <c r="D93" s="145"/>
      <c r="E93" s="146"/>
      <c r="F93" s="147"/>
      <c r="G93" s="146"/>
      <c r="H93" s="180">
        <f>SUMIF('Ppto. actividades'!$H$11:$H$210,Instrumental6[[#This Row],[Nombre del instrumental o material inventariable]],'Ppto. actividades'!$J$11:$J$210)</f>
        <v>0</v>
      </c>
    </row>
    <row r="94" spans="2:8" ht="15">
      <c r="B94" s="137"/>
      <c r="C94" s="137"/>
      <c r="D94" s="145"/>
      <c r="E94" s="146"/>
      <c r="F94" s="147"/>
      <c r="G94" s="146"/>
      <c r="H94" s="180">
        <f>SUMIF('Ppto. actividades'!$H$11:$H$210,Instrumental6[[#This Row],[Nombre del instrumental o material inventariable]],'Ppto. actividades'!$J$11:$J$210)</f>
        <v>0</v>
      </c>
    </row>
    <row r="95" spans="2:8" ht="15">
      <c r="B95" s="137"/>
      <c r="C95" s="137"/>
      <c r="D95" s="145"/>
      <c r="E95" s="146"/>
      <c r="F95" s="147"/>
      <c r="G95" s="146"/>
      <c r="H95" s="180">
        <f>SUMIF('Ppto. actividades'!$H$11:$H$210,Instrumental6[[#This Row],[Nombre del instrumental o material inventariable]],'Ppto. actividades'!$J$11:$J$210)</f>
        <v>0</v>
      </c>
    </row>
    <row r="96" spans="2:8" ht="15">
      <c r="B96" s="137"/>
      <c r="C96" s="137"/>
      <c r="D96" s="145"/>
      <c r="E96" s="146"/>
      <c r="F96" s="147"/>
      <c r="G96" s="146"/>
      <c r="H96" s="180">
        <f>SUMIF('Ppto. actividades'!$H$11:$H$210,Instrumental6[[#This Row],[Nombre del instrumental o material inventariable]],'Ppto. actividades'!$J$11:$J$210)</f>
        <v>0</v>
      </c>
    </row>
    <row r="97" spans="2:8" ht="15">
      <c r="B97" s="137"/>
      <c r="C97" s="137"/>
      <c r="D97" s="145"/>
      <c r="E97" s="146"/>
      <c r="F97" s="147"/>
      <c r="G97" s="146"/>
      <c r="H97" s="180">
        <f>SUMIF('Ppto. actividades'!$H$11:$H$210,Instrumental6[[#This Row],[Nombre del instrumental o material inventariable]],'Ppto. actividades'!$J$11:$J$210)</f>
        <v>0</v>
      </c>
    </row>
    <row r="98" spans="2:8" ht="15">
      <c r="B98" s="137"/>
      <c r="C98" s="137"/>
      <c r="D98" s="145"/>
      <c r="E98" s="146"/>
      <c r="F98" s="147"/>
      <c r="G98" s="146"/>
      <c r="H98" s="180">
        <f>SUMIF('Ppto. actividades'!$H$11:$H$210,Instrumental6[[#This Row],[Nombre del instrumental o material inventariable]],'Ppto. actividades'!$J$11:$J$210)</f>
        <v>0</v>
      </c>
    </row>
    <row r="99" spans="2:8" ht="15">
      <c r="B99" s="137"/>
      <c r="C99" s="137"/>
      <c r="D99" s="145"/>
      <c r="E99" s="146"/>
      <c r="F99" s="147"/>
      <c r="G99" s="146"/>
      <c r="H99" s="180">
        <f>SUMIF('Ppto. actividades'!$H$11:$H$210,Instrumental6[[#This Row],[Nombre del instrumental o material inventariable]],'Ppto. actividades'!$J$11:$J$210)</f>
        <v>0</v>
      </c>
    </row>
    <row r="100" spans="2:8" ht="15">
      <c r="B100" s="137"/>
      <c r="C100" s="137"/>
      <c r="D100" s="145"/>
      <c r="E100" s="146"/>
      <c r="F100" s="147"/>
      <c r="G100" s="146"/>
      <c r="H100" s="180">
        <f>SUMIF('Ppto. actividades'!$H$11:$H$210,Instrumental6[[#This Row],[Nombre del instrumental o material inventariable]],'Ppto. actividades'!$J$11:$J$210)</f>
        <v>0</v>
      </c>
    </row>
    <row r="101" spans="2:8" ht="15">
      <c r="B101" s="137"/>
      <c r="C101" s="137"/>
      <c r="D101" s="145"/>
      <c r="E101" s="146"/>
      <c r="F101" s="147"/>
      <c r="G101" s="146"/>
      <c r="H101" s="180">
        <f>SUMIF('Ppto. actividades'!$H$11:$H$210,Instrumental6[[#This Row],[Nombre del instrumental o material inventariable]],'Ppto. actividades'!$J$11:$J$210)</f>
        <v>0</v>
      </c>
    </row>
    <row r="102" spans="2:8" ht="15">
      <c r="B102" s="137"/>
      <c r="C102" s="137"/>
      <c r="D102" s="145"/>
      <c r="E102" s="146"/>
      <c r="F102" s="147"/>
      <c r="G102" s="146"/>
      <c r="H102" s="180">
        <f>SUMIF('Ppto. actividades'!$H$11:$H$210,Instrumental6[[#This Row],[Nombre del instrumental o material inventariable]],'Ppto. actividades'!$J$11:$J$210)</f>
        <v>0</v>
      </c>
    </row>
    <row r="103" spans="2:8" ht="15">
      <c r="B103" s="137"/>
      <c r="C103" s="137"/>
      <c r="D103" s="145"/>
      <c r="E103" s="146"/>
      <c r="F103" s="147"/>
      <c r="G103" s="146"/>
      <c r="H103" s="180">
        <f>SUMIF('Ppto. actividades'!$H$11:$H$210,Instrumental6[[#This Row],[Nombre del instrumental o material inventariable]],'Ppto. actividades'!$J$11:$J$210)</f>
        <v>0</v>
      </c>
    </row>
    <row r="104" spans="2:8" ht="15">
      <c r="B104" s="137"/>
      <c r="C104" s="137"/>
      <c r="D104" s="145"/>
      <c r="E104" s="146"/>
      <c r="F104" s="147"/>
      <c r="G104" s="146"/>
      <c r="H104" s="180">
        <f>SUMIF('Ppto. actividades'!$H$11:$H$210,Instrumental6[[#This Row],[Nombre del instrumental o material inventariable]],'Ppto. actividades'!$J$11:$J$210)</f>
        <v>0</v>
      </c>
    </row>
    <row r="105" spans="2:8" ht="15">
      <c r="B105" s="137"/>
      <c r="C105" s="137"/>
      <c r="D105" s="145"/>
      <c r="E105" s="146"/>
      <c r="F105" s="147"/>
      <c r="G105" s="146"/>
      <c r="H105" s="180">
        <f>SUMIF('Ppto. actividades'!$H$11:$H$210,Instrumental6[[#This Row],[Nombre del instrumental o material inventariable]],'Ppto. actividades'!$J$11:$J$210)</f>
        <v>0</v>
      </c>
    </row>
    <row r="106" spans="2:8" ht="15">
      <c r="B106" s="137"/>
      <c r="C106" s="137"/>
      <c r="D106" s="145"/>
      <c r="E106" s="146"/>
      <c r="F106" s="147"/>
      <c r="G106" s="146"/>
      <c r="H106" s="180">
        <f>SUMIF('Ppto. actividades'!$H$11:$H$210,Instrumental6[[#This Row],[Nombre del instrumental o material inventariable]],'Ppto. actividades'!$J$11:$J$210)</f>
        <v>0</v>
      </c>
    </row>
    <row r="107" spans="2:8" ht="15">
      <c r="B107" s="137"/>
      <c r="C107" s="137"/>
      <c r="D107" s="145"/>
      <c r="E107" s="146"/>
      <c r="F107" s="147"/>
      <c r="G107" s="146"/>
      <c r="H107" s="180">
        <f>SUMIF('Ppto. actividades'!$H$11:$H$210,Instrumental6[[#This Row],[Nombre del instrumental o material inventariable]],'Ppto. actividades'!$J$11:$J$210)</f>
        <v>0</v>
      </c>
    </row>
    <row r="108" spans="2:8" ht="15">
      <c r="B108" s="137"/>
      <c r="C108" s="137"/>
      <c r="D108" s="145"/>
      <c r="E108" s="146"/>
      <c r="F108" s="147"/>
      <c r="G108" s="146"/>
      <c r="H108" s="180">
        <f>SUMIF('Ppto. actividades'!$H$11:$H$210,Instrumental6[[#This Row],[Nombre del instrumental o material inventariable]],'Ppto. actividades'!$J$11:$J$210)</f>
        <v>0</v>
      </c>
    </row>
    <row r="109" spans="2:8" ht="15">
      <c r="B109" s="137"/>
      <c r="C109" s="137"/>
      <c r="D109" s="145"/>
      <c r="E109" s="146"/>
      <c r="F109" s="147"/>
      <c r="G109" s="146"/>
      <c r="H109" s="180">
        <f>SUMIF('Ppto. actividades'!$H$11:$H$210,Instrumental6[[#This Row],[Nombre del instrumental o material inventariable]],'Ppto. actividades'!$J$11:$J$210)</f>
        <v>0</v>
      </c>
    </row>
    <row r="110" spans="2:8" ht="15">
      <c r="B110" s="137"/>
      <c r="C110" s="137"/>
      <c r="D110" s="145"/>
      <c r="E110" s="146"/>
      <c r="F110" s="147"/>
      <c r="G110" s="146"/>
      <c r="H110" s="180">
        <f>SUMIF('Ppto. actividades'!$H$11:$H$210,Instrumental6[[#This Row],[Nombre del instrumental o material inventariable]],'Ppto. actividades'!$J$11:$J$210)</f>
        <v>0</v>
      </c>
    </row>
    <row r="111" spans="2:8" ht="15">
      <c r="B111" s="137"/>
      <c r="C111" s="137"/>
      <c r="D111" s="145"/>
      <c r="E111" s="146"/>
      <c r="F111" s="147"/>
      <c r="G111" s="146"/>
      <c r="H111" s="180">
        <f>SUMIF('Ppto. actividades'!$H$11:$H$210,Instrumental6[[#This Row],[Nombre del instrumental o material inventariable]],'Ppto. actividades'!$J$11:$J$210)</f>
        <v>0</v>
      </c>
    </row>
    <row r="112" spans="2:8" ht="15">
      <c r="B112" s="137"/>
      <c r="C112" s="137"/>
      <c r="D112" s="145"/>
      <c r="E112" s="146"/>
      <c r="F112" s="147"/>
      <c r="G112" s="146"/>
      <c r="H112" s="180">
        <f>SUMIF('Ppto. actividades'!$H$11:$H$210,Instrumental6[[#This Row],[Nombre del instrumental o material inventariable]],'Ppto. actividades'!$J$11:$J$210)</f>
        <v>0</v>
      </c>
    </row>
    <row r="113" spans="2:8" ht="15">
      <c r="B113" s="137"/>
      <c r="C113" s="137"/>
      <c r="D113" s="145"/>
      <c r="E113" s="146"/>
      <c r="F113" s="147"/>
      <c r="G113" s="146"/>
      <c r="H113" s="180">
        <f>SUMIF('Ppto. actividades'!$H$11:$H$210,Instrumental6[[#This Row],[Nombre del instrumental o material inventariable]],'Ppto. actividades'!$J$11:$J$210)</f>
        <v>0</v>
      </c>
    </row>
    <row r="114" spans="2:8" ht="15">
      <c r="B114" s="137"/>
      <c r="C114" s="137"/>
      <c r="D114" s="145"/>
      <c r="E114" s="146"/>
      <c r="F114" s="147"/>
      <c r="G114" s="146"/>
      <c r="H114" s="180">
        <f>SUMIF('Ppto. actividades'!$H$11:$H$210,Instrumental6[[#This Row],[Nombre del instrumental o material inventariable]],'Ppto. actividades'!$J$11:$J$210)</f>
        <v>0</v>
      </c>
    </row>
    <row r="115" spans="2:8" ht="15">
      <c r="B115" s="137"/>
      <c r="C115" s="137"/>
      <c r="D115" s="145"/>
      <c r="E115" s="146"/>
      <c r="F115" s="147"/>
      <c r="G115" s="146"/>
      <c r="H115" s="180">
        <f>SUMIF('Ppto. actividades'!$H$11:$H$210,Instrumental6[[#This Row],[Nombre del instrumental o material inventariable]],'Ppto. actividades'!$J$11:$J$210)</f>
        <v>0</v>
      </c>
    </row>
    <row r="116" spans="2:8" ht="15">
      <c r="B116" s="137"/>
      <c r="C116" s="137"/>
      <c r="D116" s="145"/>
      <c r="E116" s="146"/>
      <c r="F116" s="147"/>
      <c r="G116" s="146"/>
      <c r="H116" s="180">
        <f>SUMIF('Ppto. actividades'!$H$11:$H$210,Instrumental6[[#This Row],[Nombre del instrumental o material inventariable]],'Ppto. actividades'!$J$11:$J$210)</f>
        <v>0</v>
      </c>
    </row>
    <row r="117" spans="2:8" ht="15">
      <c r="B117" s="137"/>
      <c r="C117" s="137"/>
      <c r="D117" s="145"/>
      <c r="E117" s="146"/>
      <c r="F117" s="147"/>
      <c r="G117" s="146"/>
      <c r="H117" s="180">
        <f>SUMIF('Ppto. actividades'!$H$11:$H$210,Instrumental6[[#This Row],[Nombre del instrumental o material inventariable]],'Ppto. actividades'!$J$11:$J$210)</f>
        <v>0</v>
      </c>
    </row>
    <row r="118" spans="2:8" ht="15">
      <c r="B118" s="137"/>
      <c r="C118" s="137"/>
      <c r="D118" s="145"/>
      <c r="E118" s="146"/>
      <c r="F118" s="147"/>
      <c r="G118" s="146"/>
      <c r="H118" s="180">
        <f>SUMIF('Ppto. actividades'!$H$11:$H$210,Instrumental6[[#This Row],[Nombre del instrumental o material inventariable]],'Ppto. actividades'!$J$11:$J$210)</f>
        <v>0</v>
      </c>
    </row>
    <row r="119" spans="2:8" ht="15">
      <c r="B119" s="137"/>
      <c r="C119" s="137"/>
      <c r="D119" s="145"/>
      <c r="E119" s="146"/>
      <c r="F119" s="147"/>
      <c r="G119" s="146"/>
      <c r="H119" s="180">
        <f>SUMIF('Ppto. actividades'!$H$11:$H$210,Instrumental6[[#This Row],[Nombre del instrumental o material inventariable]],'Ppto. actividades'!$J$11:$J$210)</f>
        <v>0</v>
      </c>
    </row>
    <row r="120" spans="2:8" ht="15">
      <c r="B120" s="137"/>
      <c r="C120" s="137"/>
      <c r="D120" s="145"/>
      <c r="E120" s="146"/>
      <c r="F120" s="147"/>
      <c r="G120" s="146"/>
      <c r="H120" s="180">
        <f>SUMIF('Ppto. actividades'!$H$11:$H$210,Instrumental6[[#This Row],[Nombre del instrumental o material inventariable]],'Ppto. actividades'!$J$11:$J$210)</f>
        <v>0</v>
      </c>
    </row>
    <row r="121" spans="2:8" ht="15">
      <c r="B121" s="137"/>
      <c r="C121" s="137"/>
      <c r="D121" s="145"/>
      <c r="E121" s="146"/>
      <c r="F121" s="147"/>
      <c r="G121" s="146"/>
      <c r="H121" s="180">
        <f>SUMIF('Ppto. actividades'!$H$11:$H$210,Instrumental6[[#This Row],[Nombre del instrumental o material inventariable]],'Ppto. actividades'!$J$11:$J$210)</f>
        <v>0</v>
      </c>
    </row>
    <row r="122" spans="2:8" ht="15">
      <c r="B122" s="137"/>
      <c r="C122" s="137"/>
      <c r="D122" s="145"/>
      <c r="E122" s="146"/>
      <c r="F122" s="147"/>
      <c r="G122" s="146"/>
      <c r="H122" s="180">
        <f>SUMIF('Ppto. actividades'!$H$11:$H$210,Instrumental6[[#This Row],[Nombre del instrumental o material inventariable]],'Ppto. actividades'!$J$11:$J$210)</f>
        <v>0</v>
      </c>
    </row>
    <row r="123" spans="2:8" ht="15">
      <c r="B123" s="137"/>
      <c r="C123" s="137"/>
      <c r="D123" s="145"/>
      <c r="E123" s="146"/>
      <c r="F123" s="147"/>
      <c r="G123" s="146"/>
      <c r="H123" s="180">
        <f>SUMIF('Ppto. actividades'!$H$11:$H$210,Instrumental6[[#This Row],[Nombre del instrumental o material inventariable]],'Ppto. actividades'!$J$11:$J$210)</f>
        <v>0</v>
      </c>
    </row>
    <row r="124" spans="2:8" ht="15">
      <c r="B124" s="137"/>
      <c r="C124" s="137"/>
      <c r="D124" s="145"/>
      <c r="E124" s="146"/>
      <c r="F124" s="147"/>
      <c r="G124" s="146"/>
      <c r="H124" s="180">
        <f>SUMIF('Ppto. actividades'!$H$11:$H$210,Instrumental6[[#This Row],[Nombre del instrumental o material inventariable]],'Ppto. actividades'!$J$11:$J$210)</f>
        <v>0</v>
      </c>
    </row>
    <row r="125" spans="2:8" ht="15">
      <c r="B125" s="137"/>
      <c r="C125" s="137"/>
      <c r="D125" s="145"/>
      <c r="E125" s="146"/>
      <c r="F125" s="147"/>
      <c r="G125" s="146"/>
      <c r="H125" s="180">
        <f>SUMIF('Ppto. actividades'!$H$11:$H$210,Instrumental6[[#This Row],[Nombre del instrumental o material inventariable]],'Ppto. actividades'!$J$11:$J$210)</f>
        <v>0</v>
      </c>
    </row>
    <row r="126" spans="2:8" ht="15">
      <c r="B126" s="137"/>
      <c r="C126" s="137"/>
      <c r="D126" s="145"/>
      <c r="E126" s="146"/>
      <c r="F126" s="147"/>
      <c r="G126" s="146"/>
      <c r="H126" s="180">
        <f>SUMIF('Ppto. actividades'!$H$11:$H$210,Instrumental6[[#This Row],[Nombre del instrumental o material inventariable]],'Ppto. actividades'!$J$11:$J$210)</f>
        <v>0</v>
      </c>
    </row>
    <row r="127" spans="2:8" ht="15">
      <c r="B127" s="137"/>
      <c r="C127" s="137"/>
      <c r="D127" s="145"/>
      <c r="E127" s="146"/>
      <c r="F127" s="147"/>
      <c r="G127" s="146"/>
      <c r="H127" s="180">
        <f>SUMIF('Ppto. actividades'!$H$11:$H$210,Instrumental6[[#This Row],[Nombre del instrumental o material inventariable]],'Ppto. actividades'!$J$11:$J$210)</f>
        <v>0</v>
      </c>
    </row>
    <row r="128" spans="2:8" ht="15">
      <c r="B128" s="137"/>
      <c r="C128" s="137"/>
      <c r="D128" s="145"/>
      <c r="E128" s="146"/>
      <c r="F128" s="147"/>
      <c r="G128" s="146"/>
      <c r="H128" s="180">
        <f>SUMIF('Ppto. actividades'!$H$11:$H$210,Instrumental6[[#This Row],[Nombre del instrumental o material inventariable]],'Ppto. actividades'!$J$11:$J$210)</f>
        <v>0</v>
      </c>
    </row>
    <row r="129" spans="2:8" ht="15">
      <c r="B129" s="137"/>
      <c r="C129" s="137"/>
      <c r="D129" s="145"/>
      <c r="E129" s="146"/>
      <c r="F129" s="147"/>
      <c r="G129" s="146"/>
      <c r="H129" s="180">
        <f>SUMIF('Ppto. actividades'!$H$11:$H$210,Instrumental6[[#This Row],[Nombre del instrumental o material inventariable]],'Ppto. actividades'!$J$11:$J$210)</f>
        <v>0</v>
      </c>
    </row>
    <row r="130" spans="2:8" ht="15">
      <c r="B130" s="137"/>
      <c r="C130" s="137"/>
      <c r="D130" s="145"/>
      <c r="E130" s="146"/>
      <c r="F130" s="147"/>
      <c r="G130" s="146"/>
      <c r="H130" s="180">
        <f>SUMIF('Ppto. actividades'!$H$11:$H$210,Instrumental6[[#This Row],[Nombre del instrumental o material inventariable]],'Ppto. actividades'!$J$11:$J$210)</f>
        <v>0</v>
      </c>
    </row>
    <row r="131" spans="2:8" ht="15">
      <c r="B131" s="137"/>
      <c r="C131" s="137"/>
      <c r="D131" s="145"/>
      <c r="E131" s="146"/>
      <c r="F131" s="147"/>
      <c r="G131" s="146"/>
      <c r="H131" s="180">
        <f>SUMIF('Ppto. actividades'!$H$11:$H$210,Instrumental6[[#This Row],[Nombre del instrumental o material inventariable]],'Ppto. actividades'!$J$11:$J$210)</f>
        <v>0</v>
      </c>
    </row>
    <row r="132" spans="2:8" ht="15">
      <c r="B132" s="137"/>
      <c r="C132" s="137"/>
      <c r="D132" s="145"/>
      <c r="E132" s="146"/>
      <c r="F132" s="147"/>
      <c r="G132" s="146"/>
      <c r="H132" s="180">
        <f>SUMIF('Ppto. actividades'!$H$11:$H$210,Instrumental6[[#This Row],[Nombre del instrumental o material inventariable]],'Ppto. actividades'!$J$11:$J$210)</f>
        <v>0</v>
      </c>
    </row>
    <row r="133" spans="2:8" ht="15">
      <c r="B133" s="137"/>
      <c r="C133" s="137"/>
      <c r="D133" s="145"/>
      <c r="E133" s="146"/>
      <c r="F133" s="147"/>
      <c r="G133" s="146"/>
      <c r="H133" s="180">
        <f>SUMIF('Ppto. actividades'!$H$11:$H$210,Instrumental6[[#This Row],[Nombre del instrumental o material inventariable]],'Ppto. actividades'!$J$11:$J$210)</f>
        <v>0</v>
      </c>
    </row>
    <row r="134" spans="2:8" ht="15">
      <c r="B134" s="137"/>
      <c r="C134" s="137"/>
      <c r="D134" s="145"/>
      <c r="E134" s="146"/>
      <c r="F134" s="147"/>
      <c r="G134" s="146"/>
      <c r="H134" s="180">
        <f>SUMIF('Ppto. actividades'!$H$11:$H$210,Instrumental6[[#This Row],[Nombre del instrumental o material inventariable]],'Ppto. actividades'!$J$11:$J$210)</f>
        <v>0</v>
      </c>
    </row>
    <row r="135" spans="2:8" ht="15">
      <c r="B135" s="137"/>
      <c r="C135" s="137"/>
      <c r="D135" s="145"/>
      <c r="E135" s="146"/>
      <c r="F135" s="147"/>
      <c r="G135" s="146"/>
      <c r="H135" s="180">
        <f>SUMIF('Ppto. actividades'!$H$11:$H$210,Instrumental6[[#This Row],[Nombre del instrumental o material inventariable]],'Ppto. actividades'!$J$11:$J$210)</f>
        <v>0</v>
      </c>
    </row>
    <row r="136" spans="2:8" ht="15">
      <c r="B136" s="137"/>
      <c r="C136" s="137"/>
      <c r="D136" s="145"/>
      <c r="E136" s="146"/>
      <c r="F136" s="147"/>
      <c r="G136" s="146"/>
      <c r="H136" s="180">
        <f>SUMIF('Ppto. actividades'!$H$11:$H$210,Instrumental6[[#This Row],[Nombre del instrumental o material inventariable]],'Ppto. actividades'!$J$11:$J$210)</f>
        <v>0</v>
      </c>
    </row>
    <row r="137" spans="2:8" ht="15">
      <c r="B137" s="137"/>
      <c r="C137" s="137"/>
      <c r="D137" s="145"/>
      <c r="E137" s="146"/>
      <c r="F137" s="147"/>
      <c r="G137" s="146"/>
      <c r="H137" s="180">
        <f>SUMIF('Ppto. actividades'!$H$11:$H$210,Instrumental6[[#This Row],[Nombre del instrumental o material inventariable]],'Ppto. actividades'!$J$11:$J$210)</f>
        <v>0</v>
      </c>
    </row>
    <row r="138" spans="2:8" ht="15">
      <c r="B138" s="137"/>
      <c r="C138" s="137"/>
      <c r="D138" s="145"/>
      <c r="E138" s="146"/>
      <c r="F138" s="147"/>
      <c r="G138" s="146"/>
      <c r="H138" s="180">
        <f>SUMIF('Ppto. actividades'!$H$11:$H$210,Instrumental6[[#This Row],[Nombre del instrumental o material inventariable]],'Ppto. actividades'!$J$11:$J$210)</f>
        <v>0</v>
      </c>
    </row>
    <row r="139" spans="2:8" ht="15">
      <c r="B139" s="137"/>
      <c r="C139" s="137"/>
      <c r="D139" s="145"/>
      <c r="E139" s="146"/>
      <c r="F139" s="147"/>
      <c r="G139" s="146"/>
      <c r="H139" s="180">
        <f>SUMIF('Ppto. actividades'!$H$11:$H$210,Instrumental6[[#This Row],[Nombre del instrumental o material inventariable]],'Ppto. actividades'!$J$11:$J$210)</f>
        <v>0</v>
      </c>
    </row>
    <row r="140" spans="2:8" ht="15">
      <c r="B140" s="137"/>
      <c r="C140" s="137"/>
      <c r="D140" s="145"/>
      <c r="E140" s="146"/>
      <c r="F140" s="147"/>
      <c r="G140" s="146"/>
      <c r="H140" s="180">
        <f>SUMIF('Ppto. actividades'!$H$11:$H$210,Instrumental6[[#This Row],[Nombre del instrumental o material inventariable]],'Ppto. actividades'!$J$11:$J$210)</f>
        <v>0</v>
      </c>
    </row>
    <row r="141" spans="2:8" ht="15">
      <c r="B141" s="137"/>
      <c r="C141" s="137"/>
      <c r="D141" s="145"/>
      <c r="E141" s="146"/>
      <c r="F141" s="147"/>
      <c r="G141" s="146"/>
      <c r="H141" s="180">
        <f>SUMIF('Ppto. actividades'!$H$11:$H$210,Instrumental6[[#This Row],[Nombre del instrumental o material inventariable]],'Ppto. actividades'!$J$11:$J$210)</f>
        <v>0</v>
      </c>
    </row>
    <row r="142" spans="2:8" ht="15">
      <c r="B142" s="137"/>
      <c r="C142" s="137"/>
      <c r="D142" s="145"/>
      <c r="E142" s="146"/>
      <c r="F142" s="147"/>
      <c r="G142" s="146"/>
      <c r="H142" s="180">
        <f>SUMIF('Ppto. actividades'!$H$11:$H$210,Instrumental6[[#This Row],[Nombre del instrumental o material inventariable]],'Ppto. actividades'!$J$11:$J$210)</f>
        <v>0</v>
      </c>
    </row>
    <row r="143" spans="2:8" ht="15">
      <c r="B143" s="137"/>
      <c r="C143" s="137"/>
      <c r="D143" s="145"/>
      <c r="E143" s="146"/>
      <c r="F143" s="147"/>
      <c r="G143" s="146"/>
      <c r="H143" s="180">
        <f>SUMIF('Ppto. actividades'!$H$11:$H$210,Instrumental6[[#This Row],[Nombre del instrumental o material inventariable]],'Ppto. actividades'!$J$11:$J$210)</f>
        <v>0</v>
      </c>
    </row>
    <row r="144" spans="2:8" ht="15">
      <c r="B144" s="137"/>
      <c r="C144" s="137"/>
      <c r="D144" s="145"/>
      <c r="E144" s="146"/>
      <c r="F144" s="147"/>
      <c r="G144" s="146"/>
      <c r="H144" s="180">
        <f>SUMIF('Ppto. actividades'!$H$11:$H$210,Instrumental6[[#This Row],[Nombre del instrumental o material inventariable]],'Ppto. actividades'!$J$11:$J$210)</f>
        <v>0</v>
      </c>
    </row>
    <row r="145" spans="2:8" ht="15">
      <c r="B145" s="137"/>
      <c r="C145" s="137"/>
      <c r="D145" s="145"/>
      <c r="E145" s="146"/>
      <c r="F145" s="147"/>
      <c r="G145" s="146"/>
      <c r="H145" s="180">
        <f>SUMIF('Ppto. actividades'!$H$11:$H$210,Instrumental6[[#This Row],[Nombre del instrumental o material inventariable]],'Ppto. actividades'!$J$11:$J$210)</f>
        <v>0</v>
      </c>
    </row>
    <row r="146" spans="2:8" ht="15">
      <c r="B146" s="137"/>
      <c r="C146" s="137"/>
      <c r="D146" s="145"/>
      <c r="E146" s="146"/>
      <c r="F146" s="147"/>
      <c r="G146" s="146"/>
      <c r="H146" s="180">
        <f>SUMIF('Ppto. actividades'!$H$11:$H$210,Instrumental6[[#This Row],[Nombre del instrumental o material inventariable]],'Ppto. actividades'!$J$11:$J$210)</f>
        <v>0</v>
      </c>
    </row>
    <row r="147" spans="2:8" ht="15">
      <c r="B147" s="137"/>
      <c r="C147" s="137"/>
      <c r="D147" s="145"/>
      <c r="E147" s="146"/>
      <c r="F147" s="147"/>
      <c r="G147" s="146"/>
      <c r="H147" s="180">
        <f>SUMIF('Ppto. actividades'!$H$11:$H$210,Instrumental6[[#This Row],[Nombre del instrumental o material inventariable]],'Ppto. actividades'!$J$11:$J$210)</f>
        <v>0</v>
      </c>
    </row>
    <row r="148" spans="2:8" ht="15">
      <c r="B148" s="137"/>
      <c r="C148" s="137"/>
      <c r="D148" s="145"/>
      <c r="E148" s="146"/>
      <c r="F148" s="147"/>
      <c r="G148" s="146"/>
      <c r="H148" s="180">
        <f>SUMIF('Ppto. actividades'!$H$11:$H$210,Instrumental6[[#This Row],[Nombre del instrumental o material inventariable]],'Ppto. actividades'!$J$11:$J$210)</f>
        <v>0</v>
      </c>
    </row>
    <row r="149" spans="2:8" ht="15">
      <c r="B149" s="137"/>
      <c r="C149" s="137"/>
      <c r="D149" s="145"/>
      <c r="E149" s="146"/>
      <c r="F149" s="147"/>
      <c r="G149" s="146"/>
      <c r="H149" s="180">
        <f>SUMIF('Ppto. actividades'!$H$11:$H$210,Instrumental6[[#This Row],[Nombre del instrumental o material inventariable]],'Ppto. actividades'!$J$11:$J$210)</f>
        <v>0</v>
      </c>
    </row>
    <row r="150" spans="2:8" ht="15">
      <c r="B150" s="137"/>
      <c r="C150" s="137"/>
      <c r="D150" s="145"/>
      <c r="E150" s="146"/>
      <c r="F150" s="147"/>
      <c r="G150" s="146"/>
      <c r="H150" s="180">
        <f>SUMIF('Ppto. actividades'!$H$11:$H$210,Instrumental6[[#This Row],[Nombre del instrumental o material inventariable]],'Ppto. actividades'!$J$11:$J$210)</f>
        <v>0</v>
      </c>
    </row>
    <row r="151" spans="2:8" ht="15">
      <c r="B151" s="137"/>
      <c r="C151" s="137"/>
      <c r="D151" s="145"/>
      <c r="E151" s="146"/>
      <c r="F151" s="147"/>
      <c r="G151" s="146"/>
      <c r="H151" s="180">
        <f>SUMIF('Ppto. actividades'!$H$11:$H$210,Instrumental6[[#This Row],[Nombre del instrumental o material inventariable]],'Ppto. actividades'!$J$11:$J$210)</f>
        <v>0</v>
      </c>
    </row>
    <row r="152" spans="2:8" ht="15">
      <c r="B152" s="137"/>
      <c r="C152" s="137"/>
      <c r="D152" s="145"/>
      <c r="E152" s="146"/>
      <c r="F152" s="147"/>
      <c r="G152" s="146"/>
      <c r="H152" s="180">
        <f>SUMIF('Ppto. actividades'!$H$11:$H$210,Instrumental6[[#This Row],[Nombre del instrumental o material inventariable]],'Ppto. actividades'!$J$11:$J$210)</f>
        <v>0</v>
      </c>
    </row>
    <row r="153" spans="2:8" ht="15">
      <c r="B153" s="137"/>
      <c r="C153" s="137"/>
      <c r="D153" s="145"/>
      <c r="E153" s="146"/>
      <c r="F153" s="147"/>
      <c r="G153" s="146"/>
      <c r="H153" s="180">
        <f>SUMIF('Ppto. actividades'!$H$11:$H$210,Instrumental6[[#This Row],[Nombre del instrumental o material inventariable]],'Ppto. actividades'!$J$11:$J$210)</f>
        <v>0</v>
      </c>
    </row>
    <row r="154" spans="2:8" ht="15">
      <c r="B154" s="137"/>
      <c r="C154" s="137"/>
      <c r="D154" s="145"/>
      <c r="E154" s="146"/>
      <c r="F154" s="147"/>
      <c r="G154" s="146"/>
      <c r="H154" s="180">
        <f>SUMIF('Ppto. actividades'!$H$11:$H$210,Instrumental6[[#This Row],[Nombre del instrumental o material inventariable]],'Ppto. actividades'!$J$11:$J$210)</f>
        <v>0</v>
      </c>
    </row>
    <row r="155" spans="2:8" ht="15">
      <c r="B155" s="137"/>
      <c r="C155" s="137"/>
      <c r="D155" s="145"/>
      <c r="E155" s="146"/>
      <c r="F155" s="147"/>
      <c r="G155" s="146"/>
      <c r="H155" s="180">
        <f>SUMIF('Ppto. actividades'!$H$11:$H$210,Instrumental6[[#This Row],[Nombre del instrumental o material inventariable]],'Ppto. actividades'!$J$11:$J$210)</f>
        <v>0</v>
      </c>
    </row>
    <row r="156" spans="2:8" ht="15">
      <c r="B156" s="137"/>
      <c r="C156" s="137"/>
      <c r="D156" s="145"/>
      <c r="E156" s="146"/>
      <c r="F156" s="147"/>
      <c r="G156" s="146"/>
      <c r="H156" s="180">
        <f>SUMIF('Ppto. actividades'!$H$11:$H$210,Instrumental6[[#This Row],[Nombre del instrumental o material inventariable]],'Ppto. actividades'!$J$11:$J$210)</f>
        <v>0</v>
      </c>
    </row>
    <row r="157" spans="2:8" ht="15">
      <c r="B157" s="137"/>
      <c r="C157" s="137"/>
      <c r="D157" s="145"/>
      <c r="E157" s="146"/>
      <c r="F157" s="147"/>
      <c r="G157" s="146"/>
      <c r="H157" s="180">
        <f>SUMIF('Ppto. actividades'!$H$11:$H$210,Instrumental6[[#This Row],[Nombre del instrumental o material inventariable]],'Ppto. actividades'!$J$11:$J$210)</f>
        <v>0</v>
      </c>
    </row>
    <row r="158" spans="2:8" ht="15">
      <c r="B158" s="137"/>
      <c r="C158" s="137"/>
      <c r="D158" s="145"/>
      <c r="E158" s="146"/>
      <c r="F158" s="147"/>
      <c r="G158" s="146"/>
      <c r="H158" s="180">
        <f>SUMIF('Ppto. actividades'!$H$11:$H$210,Instrumental6[[#This Row],[Nombre del instrumental o material inventariable]],'Ppto. actividades'!$J$11:$J$210)</f>
        <v>0</v>
      </c>
    </row>
    <row r="159" spans="2:8" ht="15">
      <c r="B159" s="137"/>
      <c r="C159" s="137"/>
      <c r="D159" s="145"/>
      <c r="E159" s="146"/>
      <c r="F159" s="147"/>
      <c r="G159" s="146"/>
      <c r="H159" s="180">
        <f>SUMIF('Ppto. actividades'!$H$11:$H$210,Instrumental6[[#This Row],[Nombre del instrumental o material inventariable]],'Ppto. actividades'!$J$11:$J$210)</f>
        <v>0</v>
      </c>
    </row>
    <row r="160" spans="2:8" ht="15">
      <c r="B160" s="137"/>
      <c r="C160" s="137"/>
      <c r="D160" s="145"/>
      <c r="E160" s="146"/>
      <c r="F160" s="147"/>
      <c r="G160" s="146"/>
      <c r="H160" s="180">
        <f>SUMIF('Ppto. actividades'!$H$11:$H$210,Instrumental6[[#This Row],[Nombre del instrumental o material inventariable]],'Ppto. actividades'!$J$11:$J$210)</f>
        <v>0</v>
      </c>
    </row>
    <row r="161" spans="2:8" ht="15">
      <c r="B161" s="137"/>
      <c r="C161" s="137"/>
      <c r="D161" s="145"/>
      <c r="E161" s="146"/>
      <c r="F161" s="147"/>
      <c r="G161" s="146"/>
      <c r="H161" s="180">
        <f>SUMIF('Ppto. actividades'!$H$11:$H$210,Instrumental6[[#This Row],[Nombre del instrumental o material inventariable]],'Ppto. actividades'!$J$11:$J$210)</f>
        <v>0</v>
      </c>
    </row>
    <row r="162" spans="2:8" ht="15">
      <c r="B162" s="137"/>
      <c r="C162" s="137"/>
      <c r="D162" s="145"/>
      <c r="E162" s="146"/>
      <c r="F162" s="147"/>
      <c r="G162" s="146"/>
      <c r="H162" s="180">
        <f>SUMIF('Ppto. actividades'!$H$11:$H$210,Instrumental6[[#This Row],[Nombre del instrumental o material inventariable]],'Ppto. actividades'!$J$11:$J$210)</f>
        <v>0</v>
      </c>
    </row>
    <row r="163" spans="2:8" ht="15">
      <c r="B163" s="137"/>
      <c r="C163" s="137"/>
      <c r="D163" s="145"/>
      <c r="E163" s="146"/>
      <c r="F163" s="147"/>
      <c r="G163" s="146"/>
      <c r="H163" s="180">
        <f>SUMIF('Ppto. actividades'!$H$11:$H$210,Instrumental6[[#This Row],[Nombre del instrumental o material inventariable]],'Ppto. actividades'!$J$11:$J$210)</f>
        <v>0</v>
      </c>
    </row>
    <row r="164" spans="2:8" ht="15">
      <c r="B164" s="137"/>
      <c r="C164" s="137"/>
      <c r="D164" s="145"/>
      <c r="E164" s="146"/>
      <c r="F164" s="147"/>
      <c r="G164" s="146"/>
      <c r="H164" s="180">
        <f>SUMIF('Ppto. actividades'!$H$11:$H$210,Instrumental6[[#This Row],[Nombre del instrumental o material inventariable]],'Ppto. actividades'!$J$11:$J$210)</f>
        <v>0</v>
      </c>
    </row>
    <row r="165" spans="2:8" ht="15">
      <c r="B165" s="137"/>
      <c r="C165" s="137"/>
      <c r="D165" s="145"/>
      <c r="E165" s="146"/>
      <c r="F165" s="147"/>
      <c r="G165" s="146"/>
      <c r="H165" s="180">
        <f>SUMIF('Ppto. actividades'!$H$11:$H$210,Instrumental6[[#This Row],[Nombre del instrumental o material inventariable]],'Ppto. actividades'!$J$11:$J$210)</f>
        <v>0</v>
      </c>
    </row>
    <row r="166" spans="2:8" ht="15">
      <c r="B166" s="137"/>
      <c r="C166" s="137"/>
      <c r="D166" s="145"/>
      <c r="E166" s="146"/>
      <c r="F166" s="147"/>
      <c r="G166" s="146"/>
      <c r="H166" s="180">
        <f>SUMIF('Ppto. actividades'!$H$11:$H$210,Instrumental6[[#This Row],[Nombre del instrumental o material inventariable]],'Ppto. actividades'!$J$11:$J$210)</f>
        <v>0</v>
      </c>
    </row>
    <row r="167" spans="2:8" ht="15">
      <c r="B167" s="137"/>
      <c r="C167" s="137"/>
      <c r="D167" s="145"/>
      <c r="E167" s="146"/>
      <c r="F167" s="147"/>
      <c r="G167" s="146"/>
      <c r="H167" s="180">
        <f>SUMIF('Ppto. actividades'!$H$11:$H$210,Instrumental6[[#This Row],[Nombre del instrumental o material inventariable]],'Ppto. actividades'!$J$11:$J$210)</f>
        <v>0</v>
      </c>
    </row>
    <row r="168" spans="2:8" ht="15">
      <c r="B168" s="137"/>
      <c r="C168" s="137"/>
      <c r="D168" s="145"/>
      <c r="E168" s="146"/>
      <c r="F168" s="147"/>
      <c r="G168" s="146"/>
      <c r="H168" s="180">
        <f>SUMIF('Ppto. actividades'!$H$11:$H$210,Instrumental6[[#This Row],[Nombre del instrumental o material inventariable]],'Ppto. actividades'!$J$11:$J$210)</f>
        <v>0</v>
      </c>
    </row>
    <row r="169" spans="2:8" ht="15">
      <c r="B169" s="137"/>
      <c r="C169" s="137"/>
      <c r="D169" s="145"/>
      <c r="E169" s="146"/>
      <c r="F169" s="147"/>
      <c r="G169" s="146"/>
      <c r="H169" s="180">
        <f>SUMIF('Ppto. actividades'!$H$11:$H$210,Instrumental6[[#This Row],[Nombre del instrumental o material inventariable]],'Ppto. actividades'!$J$11:$J$210)</f>
        <v>0</v>
      </c>
    </row>
    <row r="170" spans="2:8" ht="15">
      <c r="B170" s="137"/>
      <c r="C170" s="137"/>
      <c r="D170" s="145"/>
      <c r="E170" s="146"/>
      <c r="F170" s="147"/>
      <c r="G170" s="146"/>
      <c r="H170" s="180">
        <f>SUMIF('Ppto. actividades'!$H$11:$H$210,Instrumental6[[#This Row],[Nombre del instrumental o material inventariable]],'Ppto. actividades'!$J$11:$J$210)</f>
        <v>0</v>
      </c>
    </row>
    <row r="171" spans="2:8" ht="15">
      <c r="B171" s="137"/>
      <c r="C171" s="137"/>
      <c r="D171" s="145"/>
      <c r="E171" s="146"/>
      <c r="F171" s="147"/>
      <c r="G171" s="146"/>
      <c r="H171" s="180">
        <f>SUMIF('Ppto. actividades'!$H$11:$H$210,Instrumental6[[#This Row],[Nombre del instrumental o material inventariable]],'Ppto. actividades'!$J$11:$J$210)</f>
        <v>0</v>
      </c>
    </row>
    <row r="172" spans="2:8" ht="15">
      <c r="B172" s="137"/>
      <c r="C172" s="137"/>
      <c r="D172" s="145"/>
      <c r="E172" s="146"/>
      <c r="F172" s="147"/>
      <c r="G172" s="146"/>
      <c r="H172" s="180">
        <f>SUMIF('Ppto. actividades'!$H$11:$H$210,Instrumental6[[#This Row],[Nombre del instrumental o material inventariable]],'Ppto. actividades'!$J$11:$J$210)</f>
        <v>0</v>
      </c>
    </row>
    <row r="173" spans="2:8" ht="15">
      <c r="B173" s="137"/>
      <c r="C173" s="137"/>
      <c r="D173" s="145"/>
      <c r="E173" s="146"/>
      <c r="F173" s="147"/>
      <c r="G173" s="146"/>
      <c r="H173" s="180">
        <f>SUMIF('Ppto. actividades'!$H$11:$H$210,Instrumental6[[#This Row],[Nombre del instrumental o material inventariable]],'Ppto. actividades'!$J$11:$J$210)</f>
        <v>0</v>
      </c>
    </row>
    <row r="174" spans="2:8" ht="15">
      <c r="B174" s="137"/>
      <c r="C174" s="137"/>
      <c r="D174" s="145"/>
      <c r="E174" s="146"/>
      <c r="F174" s="147"/>
      <c r="G174" s="146"/>
      <c r="H174" s="180">
        <f>SUMIF('Ppto. actividades'!$H$11:$H$210,Instrumental6[[#This Row],[Nombre del instrumental o material inventariable]],'Ppto. actividades'!$J$11:$J$210)</f>
        <v>0</v>
      </c>
    </row>
    <row r="175" spans="2:8" ht="15">
      <c r="B175" s="137"/>
      <c r="C175" s="137"/>
      <c r="D175" s="145"/>
      <c r="E175" s="146"/>
      <c r="F175" s="147"/>
      <c r="G175" s="146"/>
      <c r="H175" s="180">
        <f>SUMIF('Ppto. actividades'!$H$11:$H$210,Instrumental6[[#This Row],[Nombre del instrumental o material inventariable]],'Ppto. actividades'!$J$11:$J$210)</f>
        <v>0</v>
      </c>
    </row>
    <row r="176" spans="2:8" ht="15">
      <c r="B176" s="137"/>
      <c r="C176" s="137"/>
      <c r="D176" s="145"/>
      <c r="E176" s="146"/>
      <c r="F176" s="147"/>
      <c r="G176" s="146"/>
      <c r="H176" s="180">
        <f>SUMIF('Ppto. actividades'!$H$11:$H$210,Instrumental6[[#This Row],[Nombre del instrumental o material inventariable]],'Ppto. actividades'!$J$11:$J$210)</f>
        <v>0</v>
      </c>
    </row>
    <row r="177" spans="2:8" ht="15">
      <c r="B177" s="137"/>
      <c r="C177" s="137"/>
      <c r="D177" s="145"/>
      <c r="E177" s="146"/>
      <c r="F177" s="147"/>
      <c r="G177" s="146"/>
      <c r="H177" s="180">
        <f>SUMIF('Ppto. actividades'!$H$11:$H$210,Instrumental6[[#This Row],[Nombre del instrumental o material inventariable]],'Ppto. actividades'!$J$11:$J$210)</f>
        <v>0</v>
      </c>
    </row>
    <row r="178" spans="2:8" ht="15">
      <c r="B178" s="137"/>
      <c r="C178" s="137"/>
      <c r="D178" s="145"/>
      <c r="E178" s="146"/>
      <c r="F178" s="147"/>
      <c r="G178" s="146"/>
      <c r="H178" s="180">
        <f>SUMIF('Ppto. actividades'!$H$11:$H$210,Instrumental6[[#This Row],[Nombre del instrumental o material inventariable]],'Ppto. actividades'!$J$11:$J$210)</f>
        <v>0</v>
      </c>
    </row>
    <row r="179" spans="2:8" ht="15">
      <c r="B179" s="137"/>
      <c r="C179" s="137"/>
      <c r="D179" s="145"/>
      <c r="E179" s="146"/>
      <c r="F179" s="147"/>
      <c r="G179" s="146"/>
      <c r="H179" s="180">
        <f>SUMIF('Ppto. actividades'!$H$11:$H$210,Instrumental6[[#This Row],[Nombre del instrumental o material inventariable]],'Ppto. actividades'!$J$11:$J$210)</f>
        <v>0</v>
      </c>
    </row>
    <row r="180" spans="2:8" ht="15">
      <c r="B180" s="137"/>
      <c r="C180" s="137"/>
      <c r="D180" s="145"/>
      <c r="E180" s="146"/>
      <c r="F180" s="147"/>
      <c r="G180" s="146"/>
      <c r="H180" s="180">
        <f>SUMIF('Ppto. actividades'!$H$11:$H$210,Instrumental6[[#This Row],[Nombre del instrumental o material inventariable]],'Ppto. actividades'!$J$11:$J$210)</f>
        <v>0</v>
      </c>
    </row>
    <row r="181" spans="2:8" ht="15">
      <c r="B181" s="137"/>
      <c r="C181" s="137"/>
      <c r="D181" s="145"/>
      <c r="E181" s="146"/>
      <c r="F181" s="147"/>
      <c r="G181" s="146"/>
      <c r="H181" s="180">
        <f>SUMIF('Ppto. actividades'!$H$11:$H$210,Instrumental6[[#This Row],[Nombre del instrumental o material inventariable]],'Ppto. actividades'!$J$11:$J$210)</f>
        <v>0</v>
      </c>
    </row>
    <row r="182" spans="2:8" ht="15">
      <c r="B182" s="137"/>
      <c r="C182" s="137"/>
      <c r="D182" s="145"/>
      <c r="E182" s="146"/>
      <c r="F182" s="147"/>
      <c r="G182" s="146"/>
      <c r="H182" s="180">
        <f>SUMIF('Ppto. actividades'!$H$11:$H$210,Instrumental6[[#This Row],[Nombre del instrumental o material inventariable]],'Ppto. actividades'!$J$11:$J$210)</f>
        <v>0</v>
      </c>
    </row>
    <row r="183" spans="2:8" ht="15">
      <c r="B183" s="137"/>
      <c r="C183" s="137"/>
      <c r="D183" s="145"/>
      <c r="E183" s="146"/>
      <c r="F183" s="147"/>
      <c r="G183" s="146"/>
      <c r="H183" s="180">
        <f>SUMIF('Ppto. actividades'!$H$11:$H$210,Instrumental6[[#This Row],[Nombre del instrumental o material inventariable]],'Ppto. actividades'!$J$11:$J$210)</f>
        <v>0</v>
      </c>
    </row>
    <row r="184" spans="2:8" ht="15">
      <c r="B184" s="137"/>
      <c r="C184" s="137"/>
      <c r="D184" s="145"/>
      <c r="E184" s="146"/>
      <c r="F184" s="147"/>
      <c r="G184" s="146"/>
      <c r="H184" s="180">
        <f>SUMIF('Ppto. actividades'!$H$11:$H$210,Instrumental6[[#This Row],[Nombre del instrumental o material inventariable]],'Ppto. actividades'!$J$11:$J$210)</f>
        <v>0</v>
      </c>
    </row>
    <row r="185" spans="2:8" ht="15">
      <c r="B185" s="137"/>
      <c r="C185" s="137"/>
      <c r="D185" s="145"/>
      <c r="E185" s="146"/>
      <c r="F185" s="147"/>
      <c r="G185" s="146"/>
      <c r="H185" s="180">
        <f>SUMIF('Ppto. actividades'!$H$11:$H$210,Instrumental6[[#This Row],[Nombre del instrumental o material inventariable]],'Ppto. actividades'!$J$11:$J$210)</f>
        <v>0</v>
      </c>
    </row>
    <row r="186" spans="2:8" ht="15">
      <c r="B186" s="137"/>
      <c r="C186" s="137"/>
      <c r="D186" s="145"/>
      <c r="E186" s="146"/>
      <c r="F186" s="147"/>
      <c r="G186" s="146"/>
      <c r="H186" s="180">
        <f>SUMIF('Ppto. actividades'!$H$11:$H$210,Instrumental6[[#This Row],[Nombre del instrumental o material inventariable]],'Ppto. actividades'!$J$11:$J$210)</f>
        <v>0</v>
      </c>
    </row>
    <row r="187" spans="2:8" ht="15">
      <c r="B187" s="137"/>
      <c r="C187" s="137"/>
      <c r="D187" s="145"/>
      <c r="E187" s="146"/>
      <c r="F187" s="147"/>
      <c r="G187" s="146"/>
      <c r="H187" s="180">
        <f>SUMIF('Ppto. actividades'!$H$11:$H$210,Instrumental6[[#This Row],[Nombre del instrumental o material inventariable]],'Ppto. actividades'!$J$11:$J$210)</f>
        <v>0</v>
      </c>
    </row>
    <row r="188" spans="2:8" ht="15">
      <c r="B188" s="137"/>
      <c r="C188" s="137"/>
      <c r="D188" s="145"/>
      <c r="E188" s="146"/>
      <c r="F188" s="147"/>
      <c r="G188" s="146"/>
      <c r="H188" s="180">
        <f>SUMIF('Ppto. actividades'!$H$11:$H$210,Instrumental6[[#This Row],[Nombre del instrumental o material inventariable]],'Ppto. actividades'!$J$11:$J$210)</f>
        <v>0</v>
      </c>
    </row>
    <row r="189" spans="2:8" ht="15">
      <c r="B189" s="137"/>
      <c r="C189" s="137"/>
      <c r="D189" s="145"/>
      <c r="E189" s="146"/>
      <c r="F189" s="147"/>
      <c r="G189" s="146"/>
      <c r="H189" s="180">
        <f>SUMIF('Ppto. actividades'!$H$11:$H$210,Instrumental6[[#This Row],[Nombre del instrumental o material inventariable]],'Ppto. actividades'!$J$11:$J$210)</f>
        <v>0</v>
      </c>
    </row>
    <row r="190" spans="2:8" ht="15">
      <c r="B190" s="137"/>
      <c r="C190" s="137"/>
      <c r="D190" s="145"/>
      <c r="E190" s="146"/>
      <c r="F190" s="147"/>
      <c r="G190" s="146"/>
      <c r="H190" s="180">
        <f>SUMIF('Ppto. actividades'!$H$11:$H$210,Instrumental6[[#This Row],[Nombre del instrumental o material inventariable]],'Ppto. actividades'!$J$11:$J$210)</f>
        <v>0</v>
      </c>
    </row>
    <row r="191" spans="2:8" ht="15">
      <c r="B191" s="137"/>
      <c r="C191" s="137"/>
      <c r="D191" s="145"/>
      <c r="E191" s="146"/>
      <c r="F191" s="147"/>
      <c r="G191" s="146"/>
      <c r="H191" s="180">
        <f>SUMIF('Ppto. actividades'!$H$11:$H$210,Instrumental6[[#This Row],[Nombre del instrumental o material inventariable]],'Ppto. actividades'!$J$11:$J$210)</f>
        <v>0</v>
      </c>
    </row>
    <row r="192" spans="2:8" ht="15">
      <c r="B192" s="137"/>
      <c r="C192" s="137"/>
      <c r="D192" s="145"/>
      <c r="E192" s="146"/>
      <c r="F192" s="147"/>
      <c r="G192" s="146"/>
      <c r="H192" s="180">
        <f>SUMIF('Ppto. actividades'!$H$11:$H$210,Instrumental6[[#This Row],[Nombre del instrumental o material inventariable]],'Ppto. actividades'!$J$11:$J$210)</f>
        <v>0</v>
      </c>
    </row>
    <row r="193" spans="2:8" ht="15">
      <c r="B193" s="137"/>
      <c r="C193" s="137"/>
      <c r="D193" s="145"/>
      <c r="E193" s="146"/>
      <c r="F193" s="147"/>
      <c r="G193" s="146"/>
      <c r="H193" s="180">
        <f>SUMIF('Ppto. actividades'!$H$11:$H$210,Instrumental6[[#This Row],[Nombre del instrumental o material inventariable]],'Ppto. actividades'!$J$11:$J$210)</f>
        <v>0</v>
      </c>
    </row>
    <row r="194" spans="2:8" ht="15">
      <c r="B194" s="137"/>
      <c r="C194" s="137"/>
      <c r="D194" s="145"/>
      <c r="E194" s="146"/>
      <c r="F194" s="147"/>
      <c r="G194" s="146"/>
      <c r="H194" s="180">
        <f>SUMIF('Ppto. actividades'!$H$11:$H$210,Instrumental6[[#This Row],[Nombre del instrumental o material inventariable]],'Ppto. actividades'!$J$11:$J$210)</f>
        <v>0</v>
      </c>
    </row>
    <row r="195" spans="2:8" ht="15">
      <c r="B195" s="137"/>
      <c r="C195" s="137"/>
      <c r="D195" s="145"/>
      <c r="E195" s="146"/>
      <c r="F195" s="147"/>
      <c r="G195" s="146"/>
      <c r="H195" s="180">
        <f>SUMIF('Ppto. actividades'!$H$11:$H$210,Instrumental6[[#This Row],[Nombre del instrumental o material inventariable]],'Ppto. actividades'!$J$11:$J$210)</f>
        <v>0</v>
      </c>
    </row>
    <row r="196" spans="2:8" ht="15">
      <c r="B196" s="137"/>
      <c r="C196" s="137"/>
      <c r="D196" s="145"/>
      <c r="E196" s="146"/>
      <c r="F196" s="147"/>
      <c r="G196" s="146"/>
      <c r="H196" s="180">
        <f>SUMIF('Ppto. actividades'!$H$11:$H$210,Instrumental6[[#This Row],[Nombre del instrumental o material inventariable]],'Ppto. actividades'!$J$11:$J$210)</f>
        <v>0</v>
      </c>
    </row>
    <row r="197" spans="2:8" ht="15">
      <c r="B197" s="137"/>
      <c r="C197" s="137"/>
      <c r="D197" s="145"/>
      <c r="E197" s="146"/>
      <c r="F197" s="147"/>
      <c r="G197" s="146"/>
      <c r="H197" s="180">
        <f>SUMIF('Ppto. actividades'!$H$11:$H$210,Instrumental6[[#This Row],[Nombre del instrumental o material inventariable]],'Ppto. actividades'!$J$11:$J$210)</f>
        <v>0</v>
      </c>
    </row>
    <row r="198" spans="2:8" ht="15">
      <c r="B198" s="137"/>
      <c r="C198" s="137"/>
      <c r="D198" s="145"/>
      <c r="E198" s="146"/>
      <c r="F198" s="147"/>
      <c r="G198" s="146"/>
      <c r="H198" s="180">
        <f>SUMIF('Ppto. actividades'!$H$11:$H$210,Instrumental6[[#This Row],[Nombre del instrumental o material inventariable]],'Ppto. actividades'!$J$11:$J$210)</f>
        <v>0</v>
      </c>
    </row>
    <row r="199" spans="2:8" ht="15">
      <c r="B199" s="137"/>
      <c r="C199" s="137"/>
      <c r="D199" s="145"/>
      <c r="E199" s="146"/>
      <c r="F199" s="147"/>
      <c r="G199" s="146"/>
      <c r="H199" s="180">
        <f>SUMIF('Ppto. actividades'!$H$11:$H$210,Instrumental6[[#This Row],[Nombre del instrumental o material inventariable]],'Ppto. actividades'!$J$11:$J$210)</f>
        <v>0</v>
      </c>
    </row>
    <row r="200" spans="2:8" ht="15">
      <c r="B200" s="137"/>
      <c r="C200" s="137"/>
      <c r="D200" s="145"/>
      <c r="E200" s="146"/>
      <c r="F200" s="147"/>
      <c r="G200" s="146"/>
      <c r="H200" s="180">
        <f>SUMIF('Ppto. actividades'!$H$11:$H$210,Instrumental6[[#This Row],[Nombre del instrumental o material inventariable]],'Ppto. actividades'!$J$11:$J$210)</f>
        <v>0</v>
      </c>
    </row>
    <row r="201" spans="2:8" ht="15">
      <c r="B201" s="137"/>
      <c r="C201" s="137"/>
      <c r="D201" s="145"/>
      <c r="E201" s="146"/>
      <c r="F201" s="147"/>
      <c r="G201" s="146"/>
      <c r="H201" s="180">
        <f>SUMIF('Ppto. actividades'!$H$11:$H$210,Instrumental6[[#This Row],[Nombre del instrumental o material inventariable]],'Ppto. actividades'!$J$11:$J$210)</f>
        <v>0</v>
      </c>
    </row>
    <row r="202" spans="2:8" ht="15">
      <c r="B202" s="137"/>
      <c r="C202" s="137"/>
      <c r="D202" s="145"/>
      <c r="E202" s="146"/>
      <c r="F202" s="147"/>
      <c r="G202" s="146"/>
      <c r="H202" s="180">
        <f>SUMIF('Ppto. actividades'!$H$11:$H$210,Instrumental6[[#This Row],[Nombre del instrumental o material inventariable]],'Ppto. actividades'!$J$11:$J$210)</f>
        <v>0</v>
      </c>
    </row>
    <row r="203" spans="2:8" ht="15">
      <c r="B203" s="137"/>
      <c r="C203" s="137"/>
      <c r="D203" s="145"/>
      <c r="E203" s="146"/>
      <c r="F203" s="147"/>
      <c r="G203" s="146"/>
      <c r="H203" s="180">
        <f>SUMIF('Ppto. actividades'!$H$11:$H$210,Instrumental6[[#This Row],[Nombre del instrumental o material inventariable]],'Ppto. actividades'!$J$11:$J$210)</f>
        <v>0</v>
      </c>
    </row>
    <row r="204" spans="2:8" ht="15">
      <c r="B204" s="137"/>
      <c r="C204" s="137"/>
      <c r="D204" s="145"/>
      <c r="E204" s="146"/>
      <c r="F204" s="147"/>
      <c r="G204" s="146"/>
      <c r="H204" s="180">
        <f>SUMIF('Ppto. actividades'!$H$11:$H$210,Instrumental6[[#This Row],[Nombre del instrumental o material inventariable]],'Ppto. actividades'!$J$11:$J$210)</f>
        <v>0</v>
      </c>
    </row>
    <row r="205" spans="2:8" ht="15">
      <c r="B205" s="137"/>
      <c r="C205" s="137"/>
      <c r="D205" s="145"/>
      <c r="E205" s="146"/>
      <c r="F205" s="147"/>
      <c r="G205" s="146"/>
      <c r="H205" s="180">
        <f>SUMIF('Ppto. actividades'!$H$11:$H$210,Instrumental6[[#This Row],[Nombre del instrumental o material inventariable]],'Ppto. actividades'!$J$11:$J$210)</f>
        <v>0</v>
      </c>
    </row>
    <row r="206" spans="2:8" ht="15">
      <c r="B206" s="137"/>
      <c r="C206" s="137"/>
      <c r="D206" s="145"/>
      <c r="E206" s="146"/>
      <c r="F206" s="147"/>
      <c r="G206" s="146"/>
      <c r="H206" s="180">
        <f>SUMIF('Ppto. actividades'!$H$11:$H$210,Instrumental6[[#This Row],[Nombre del instrumental o material inventariable]],'Ppto. actividades'!$J$11:$J$210)</f>
        <v>0</v>
      </c>
    </row>
    <row r="207" spans="2:8" ht="15">
      <c r="B207" s="137"/>
      <c r="C207" s="137"/>
      <c r="D207" s="145"/>
      <c r="E207" s="146"/>
      <c r="F207" s="147"/>
      <c r="G207" s="146"/>
      <c r="H207" s="180">
        <f>SUMIF('Ppto. actividades'!$H$11:$H$210,Instrumental6[[#This Row],[Nombre del instrumental o material inventariable]],'Ppto. actividades'!$J$11:$J$210)</f>
        <v>0</v>
      </c>
    </row>
    <row r="208" spans="2:8" ht="15">
      <c r="B208" s="137"/>
      <c r="C208" s="137"/>
      <c r="D208" s="145"/>
      <c r="E208" s="146"/>
      <c r="F208" s="147"/>
      <c r="G208" s="146"/>
      <c r="H208" s="180">
        <f>SUMIF('Ppto. actividades'!$H$11:$H$210,Instrumental6[[#This Row],[Nombre del instrumental o material inventariable]],'Ppto. actividades'!$J$11:$J$210)</f>
        <v>0</v>
      </c>
    </row>
    <row r="209" spans="2:8" ht="15">
      <c r="B209" s="137"/>
      <c r="C209" s="137"/>
      <c r="D209" s="145"/>
      <c r="E209" s="146"/>
      <c r="F209" s="147"/>
      <c r="G209" s="146"/>
      <c r="H209" s="180">
        <f>SUMIF('Ppto. actividades'!$H$11:$H$210,Instrumental6[[#This Row],[Nombre del instrumental o material inventariable]],'Ppto. actividades'!$J$11:$J$210)</f>
        <v>0</v>
      </c>
    </row>
    <row r="210" spans="2:8" ht="15">
      <c r="B210" s="137"/>
      <c r="C210" s="137"/>
      <c r="D210" s="145"/>
      <c r="E210" s="146"/>
      <c r="F210" s="147"/>
      <c r="G210" s="146"/>
      <c r="H210" s="180">
        <f>SUMIF('Ppto. actividades'!$H$11:$H$210,Instrumental6[[#This Row],[Nombre del instrumental o material inventariable]],'Ppto. actividades'!$J$11:$J$210)</f>
        <v>0</v>
      </c>
    </row>
    <row r="211" spans="2:8" ht="15">
      <c r="B211" s="137"/>
      <c r="C211" s="137"/>
      <c r="D211" s="145"/>
      <c r="E211" s="146"/>
      <c r="F211" s="147"/>
      <c r="G211" s="146"/>
      <c r="H211" s="180">
        <f>SUMIF('Ppto. actividades'!$H$11:$H$210,Instrumental6[[#This Row],[Nombre del instrumental o material inventariable]],'Ppto. actividades'!$J$11:$J$210)</f>
        <v>0</v>
      </c>
    </row>
    <row r="212" spans="2:8" ht="15">
      <c r="B212" s="137"/>
      <c r="C212" s="137"/>
      <c r="D212" s="145"/>
      <c r="E212" s="146"/>
      <c r="F212" s="147"/>
      <c r="G212" s="146"/>
      <c r="H212" s="180">
        <f>SUMIF('Ppto. actividades'!$H$11:$H$210,Instrumental6[[#This Row],[Nombre del instrumental o material inventariable]],'Ppto. actividades'!$J$11:$J$210)</f>
        <v>0</v>
      </c>
    </row>
    <row r="213" spans="2:8" ht="15">
      <c r="B213" s="137"/>
      <c r="C213" s="137"/>
      <c r="D213" s="145"/>
      <c r="E213" s="146"/>
      <c r="F213" s="147"/>
      <c r="G213" s="146"/>
      <c r="H213" s="180">
        <f>SUMIF('Ppto. actividades'!$H$11:$H$210,Instrumental6[[#This Row],[Nombre del instrumental o material inventariable]],'Ppto. actividades'!$J$11:$J$210)</f>
        <v>0</v>
      </c>
    </row>
    <row r="214" spans="2:8" ht="15">
      <c r="B214" s="137"/>
      <c r="C214" s="137"/>
      <c r="D214" s="145"/>
      <c r="E214" s="146"/>
      <c r="F214" s="147"/>
      <c r="G214" s="146"/>
      <c r="H214" s="180">
        <f>SUMIF('Ppto. actividades'!$H$11:$H$210,Instrumental6[[#This Row],[Nombre del instrumental o material inventariable]],'Ppto. actividades'!$J$11:$J$210)</f>
        <v>0</v>
      </c>
    </row>
    <row r="215" spans="2:8" ht="15">
      <c r="B215" s="137"/>
      <c r="C215" s="137"/>
      <c r="D215" s="145"/>
      <c r="E215" s="146"/>
      <c r="F215" s="147"/>
      <c r="G215" s="146"/>
      <c r="H215" s="180">
        <f>SUMIF('Ppto. actividades'!$H$11:$H$210,Instrumental6[[#This Row],[Nombre del instrumental o material inventariable]],'Ppto. actividades'!$J$11:$J$210)</f>
        <v>0</v>
      </c>
    </row>
    <row r="216" spans="2:8" ht="15">
      <c r="B216" s="137"/>
      <c r="C216" s="137"/>
      <c r="D216" s="145"/>
      <c r="E216" s="146"/>
      <c r="F216" s="147"/>
      <c r="G216" s="146"/>
      <c r="H216" s="180">
        <f>SUMIF('Ppto. actividades'!$H$11:$H$210,Instrumental6[[#This Row],[Nombre del instrumental o material inventariable]],'Ppto. actividades'!$J$11:$J$210)</f>
        <v>0</v>
      </c>
    </row>
    <row r="217" spans="2:8" ht="15">
      <c r="B217" s="137"/>
      <c r="C217" s="137"/>
      <c r="D217" s="145"/>
      <c r="E217" s="146"/>
      <c r="F217" s="147"/>
      <c r="G217" s="146"/>
      <c r="H217" s="180">
        <f>SUMIF('Ppto. actividades'!$H$11:$H$210,Instrumental6[[#This Row],[Nombre del instrumental o material inventariable]],'Ppto. actividades'!$J$11:$J$210)</f>
        <v>0</v>
      </c>
    </row>
    <row r="218" spans="2:8" ht="15">
      <c r="B218" s="137"/>
      <c r="C218" s="137"/>
      <c r="D218" s="145"/>
      <c r="E218" s="146"/>
      <c r="F218" s="147"/>
      <c r="G218" s="146"/>
      <c r="H218" s="180">
        <f>SUMIF('Ppto. actividades'!$H$11:$H$210,Instrumental6[[#This Row],[Nombre del instrumental o material inventariable]],'Ppto. actividades'!$J$11:$J$210)</f>
        <v>0</v>
      </c>
    </row>
    <row r="219" spans="2:8" ht="15">
      <c r="B219" s="137"/>
      <c r="C219" s="137"/>
      <c r="D219" s="145"/>
      <c r="E219" s="146"/>
      <c r="F219" s="147"/>
      <c r="G219" s="146"/>
      <c r="H219" s="180">
        <f>SUMIF('Ppto. actividades'!$H$11:$H$210,Instrumental6[[#This Row],[Nombre del instrumental o material inventariable]],'Ppto. actividades'!$J$11:$J$210)</f>
        <v>0</v>
      </c>
    </row>
    <row r="220" spans="2:8" ht="15">
      <c r="B220" s="137"/>
      <c r="C220" s="137"/>
      <c r="D220" s="145"/>
      <c r="E220" s="146"/>
      <c r="F220" s="147"/>
      <c r="G220" s="146"/>
      <c r="H220" s="180">
        <f>SUMIF('Ppto. actividades'!$H$11:$H$210,Instrumental6[[#This Row],[Nombre del instrumental o material inventariable]],'Ppto. actividades'!$J$11:$J$210)</f>
        <v>0</v>
      </c>
    </row>
    <row r="221" spans="2:8" ht="15">
      <c r="B221" s="137"/>
      <c r="C221" s="137"/>
      <c r="D221" s="145"/>
      <c r="E221" s="146"/>
      <c r="F221" s="147"/>
      <c r="G221" s="146"/>
      <c r="H221" s="180">
        <f>SUMIF('Ppto. actividades'!$H$11:$H$210,Instrumental6[[#This Row],[Nombre del instrumental o material inventariable]],'Ppto. actividades'!$J$11:$J$210)</f>
        <v>0</v>
      </c>
    </row>
    <row r="222" spans="2:8" ht="15">
      <c r="B222" s="137"/>
      <c r="C222" s="137"/>
      <c r="D222" s="145"/>
      <c r="E222" s="146"/>
      <c r="F222" s="147"/>
      <c r="G222" s="146"/>
      <c r="H222" s="180">
        <f>SUMIF('Ppto. actividades'!$H$11:$H$210,Instrumental6[[#This Row],[Nombre del instrumental o material inventariable]],'Ppto. actividades'!$J$11:$J$210)</f>
        <v>0</v>
      </c>
    </row>
    <row r="223" spans="2:8" ht="15">
      <c r="B223" s="137"/>
      <c r="C223" s="137"/>
      <c r="D223" s="145"/>
      <c r="E223" s="146"/>
      <c r="F223" s="147"/>
      <c r="G223" s="146"/>
      <c r="H223" s="180">
        <f>SUMIF('Ppto. actividades'!$H$11:$H$210,Instrumental6[[#This Row],[Nombre del instrumental o material inventariable]],'Ppto. actividades'!$J$11:$J$210)</f>
        <v>0</v>
      </c>
    </row>
    <row r="224" spans="2:8" ht="15">
      <c r="B224" s="137"/>
      <c r="C224" s="137"/>
      <c r="D224" s="145"/>
      <c r="E224" s="146"/>
      <c r="F224" s="147"/>
      <c r="G224" s="146"/>
      <c r="H224" s="180">
        <f>SUMIF('Ppto. actividades'!$H$11:$H$210,Instrumental6[[#This Row],[Nombre del instrumental o material inventariable]],'Ppto. actividades'!$J$11:$J$210)</f>
        <v>0</v>
      </c>
    </row>
    <row r="225" spans="2:8" ht="15">
      <c r="B225" s="137"/>
      <c r="C225" s="137"/>
      <c r="D225" s="145"/>
      <c r="E225" s="146"/>
      <c r="F225" s="147"/>
      <c r="G225" s="146"/>
      <c r="H225" s="180">
        <f>SUMIF('Ppto. actividades'!$H$11:$H$210,Instrumental6[[#This Row],[Nombre del instrumental o material inventariable]],'Ppto. actividades'!$J$11:$J$210)</f>
        <v>0</v>
      </c>
    </row>
    <row r="226" spans="2:8" ht="15">
      <c r="B226" s="137"/>
      <c r="C226" s="137"/>
      <c r="D226" s="145"/>
      <c r="E226" s="146"/>
      <c r="F226" s="147"/>
      <c r="G226" s="146"/>
      <c r="H226" s="180">
        <f>SUMIF('Ppto. actividades'!$H$11:$H$210,Instrumental6[[#This Row],[Nombre del instrumental o material inventariable]],'Ppto. actividades'!$J$11:$J$210)</f>
        <v>0</v>
      </c>
    </row>
    <row r="227" spans="2:8" ht="15">
      <c r="B227" s="137"/>
      <c r="C227" s="137"/>
      <c r="D227" s="145"/>
      <c r="E227" s="146"/>
      <c r="F227" s="147"/>
      <c r="G227" s="146"/>
      <c r="H227" s="180">
        <f>SUMIF('Ppto. actividades'!$H$11:$H$210,Instrumental6[[#This Row],[Nombre del instrumental o material inventariable]],'Ppto. actividades'!$J$11:$J$210)</f>
        <v>0</v>
      </c>
    </row>
    <row r="228" spans="2:8" ht="15">
      <c r="B228" s="137"/>
      <c r="C228" s="137"/>
      <c r="D228" s="145"/>
      <c r="E228" s="146"/>
      <c r="F228" s="147"/>
      <c r="G228" s="146"/>
      <c r="H228" s="180">
        <f>SUMIF('Ppto. actividades'!$H$11:$H$210,Instrumental6[[#This Row],[Nombre del instrumental o material inventariable]],'Ppto. actividades'!$J$11:$J$210)</f>
        <v>0</v>
      </c>
    </row>
    <row r="229" spans="2:8" ht="15">
      <c r="B229" s="137"/>
      <c r="C229" s="137"/>
      <c r="D229" s="145"/>
      <c r="E229" s="146"/>
      <c r="F229" s="147"/>
      <c r="G229" s="146"/>
      <c r="H229" s="180">
        <f>SUMIF('Ppto. actividades'!$H$11:$H$210,Instrumental6[[#This Row],[Nombre del instrumental o material inventariable]],'Ppto. actividades'!$J$11:$J$210)</f>
        <v>0</v>
      </c>
    </row>
    <row r="230" spans="2:8" ht="15">
      <c r="B230" s="137"/>
      <c r="C230" s="137"/>
      <c r="D230" s="145"/>
      <c r="E230" s="146"/>
      <c r="F230" s="147"/>
      <c r="G230" s="146"/>
      <c r="H230" s="180">
        <f>SUMIF('Ppto. actividades'!$H$11:$H$210,Instrumental6[[#This Row],[Nombre del instrumental o material inventariable]],'Ppto. actividades'!$J$11:$J$210)</f>
        <v>0</v>
      </c>
    </row>
    <row r="231" spans="2:8" ht="15">
      <c r="B231" s="137"/>
      <c r="C231" s="137"/>
      <c r="D231" s="145"/>
      <c r="E231" s="146"/>
      <c r="F231" s="147"/>
      <c r="G231" s="146"/>
      <c r="H231" s="180">
        <f>SUMIF('Ppto. actividades'!$H$11:$H$210,Instrumental6[[#This Row],[Nombre del instrumental o material inventariable]],'Ppto. actividades'!$J$11:$J$210)</f>
        <v>0</v>
      </c>
    </row>
    <row r="232" spans="2:8" ht="15">
      <c r="B232" s="137"/>
      <c r="C232" s="137"/>
      <c r="D232" s="145"/>
      <c r="E232" s="146"/>
      <c r="F232" s="147"/>
      <c r="G232" s="146"/>
      <c r="H232" s="180">
        <f>SUMIF('Ppto. actividades'!$H$11:$H$210,Instrumental6[[#This Row],[Nombre del instrumental o material inventariable]],'Ppto. actividades'!$J$11:$J$210)</f>
        <v>0</v>
      </c>
    </row>
    <row r="233" spans="2:8" ht="15">
      <c r="B233" s="137"/>
      <c r="C233" s="137"/>
      <c r="D233" s="145"/>
      <c r="E233" s="146"/>
      <c r="F233" s="147"/>
      <c r="G233" s="146"/>
      <c r="H233" s="180">
        <f>SUMIF('Ppto. actividades'!$H$11:$H$210,Instrumental6[[#This Row],[Nombre del instrumental o material inventariable]],'Ppto. actividades'!$J$11:$J$210)</f>
        <v>0</v>
      </c>
    </row>
    <row r="234" spans="2:8" ht="15">
      <c r="B234" s="137"/>
      <c r="C234" s="137"/>
      <c r="D234" s="145"/>
      <c r="E234" s="146"/>
      <c r="F234" s="147"/>
      <c r="G234" s="146"/>
      <c r="H234" s="180">
        <f>SUMIF('Ppto. actividades'!$H$11:$H$210,Instrumental6[[#This Row],[Nombre del instrumental o material inventariable]],'Ppto. actividades'!$J$11:$J$210)</f>
        <v>0</v>
      </c>
    </row>
    <row r="235" spans="2:8" ht="15">
      <c r="B235" s="137"/>
      <c r="C235" s="137"/>
      <c r="D235" s="145"/>
      <c r="E235" s="146"/>
      <c r="F235" s="147"/>
      <c r="G235" s="146"/>
      <c r="H235" s="180">
        <f>SUMIF('Ppto. actividades'!$H$11:$H$210,Instrumental6[[#This Row],[Nombre del instrumental o material inventariable]],'Ppto. actividades'!$J$11:$J$210)</f>
        <v>0</v>
      </c>
    </row>
    <row r="236" spans="2:8" ht="15">
      <c r="B236" s="137"/>
      <c r="C236" s="137"/>
      <c r="D236" s="145"/>
      <c r="E236" s="146"/>
      <c r="F236" s="147"/>
      <c r="G236" s="146"/>
      <c r="H236" s="180">
        <f>SUMIF('Ppto. actividades'!$H$11:$H$210,Instrumental6[[#This Row],[Nombre del instrumental o material inventariable]],'Ppto. actividades'!$J$11:$J$210)</f>
        <v>0</v>
      </c>
    </row>
    <row r="237" spans="2:8" ht="15">
      <c r="B237" s="137"/>
      <c r="C237" s="137"/>
      <c r="D237" s="145"/>
      <c r="E237" s="146"/>
      <c r="F237" s="147"/>
      <c r="G237" s="146"/>
      <c r="H237" s="180">
        <f>SUMIF('Ppto. actividades'!$H$11:$H$210,Instrumental6[[#This Row],[Nombre del instrumental o material inventariable]],'Ppto. actividades'!$J$11:$J$210)</f>
        <v>0</v>
      </c>
    </row>
    <row r="238" spans="2:8" ht="15">
      <c r="B238" s="137"/>
      <c r="C238" s="137"/>
      <c r="D238" s="145"/>
      <c r="E238" s="146"/>
      <c r="F238" s="147"/>
      <c r="G238" s="146"/>
      <c r="H238" s="180">
        <f>SUMIF('Ppto. actividades'!$H$11:$H$210,Instrumental6[[#This Row],[Nombre del instrumental o material inventariable]],'Ppto. actividades'!$J$11:$J$210)</f>
        <v>0</v>
      </c>
    </row>
    <row r="239" spans="2:8" ht="15">
      <c r="B239" s="137"/>
      <c r="C239" s="137"/>
      <c r="D239" s="145"/>
      <c r="E239" s="146"/>
      <c r="F239" s="147"/>
      <c r="G239" s="146"/>
      <c r="H239" s="180">
        <f>SUMIF('Ppto. actividades'!$H$11:$H$210,Instrumental6[[#This Row],[Nombre del instrumental o material inventariable]],'Ppto. actividades'!$J$11:$J$210)</f>
        <v>0</v>
      </c>
    </row>
  </sheetData>
  <sheetProtection password="89FA" sheet="1" objects="1" scenarios="1"/>
  <mergeCells count="1">
    <mergeCell ref="B2:H2"/>
  </mergeCells>
  <pageMargins left="0.7" right="0.7" top="0.75" bottom="0.75" header="0.3" footer="0.3"/>
  <pageSetup paperSize="9" scale="55" orientation="portrait" r:id="rId1"/>
  <ignoredErrors>
    <ignoredError sqref="H210:H239" unlockedFormula="1"/>
  </ignoredErrors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H475"/>
  <sheetViews>
    <sheetView zoomScaleNormal="100" workbookViewId="0">
      <pane ySplit="3" topLeftCell="A4" activePane="bottomLeft" state="frozen"/>
      <selection activeCell="K15" sqref="K15"/>
      <selection pane="bottomLeft" activeCell="G3" sqref="G3"/>
    </sheetView>
  </sheetViews>
  <sheetFormatPr baseColWidth="10" defaultColWidth="11.42578125" defaultRowHeight="12.75"/>
  <cols>
    <col min="1" max="1" width="4.42578125" style="114" customWidth="1"/>
    <col min="2" max="2" width="42.85546875" style="112" customWidth="1"/>
    <col min="3" max="3" width="65.42578125" style="112" customWidth="1"/>
    <col min="4" max="4" width="15" style="113" customWidth="1"/>
    <col min="5" max="5" width="22.7109375" style="114" customWidth="1"/>
    <col min="6" max="6" width="22.7109375" style="115" customWidth="1"/>
    <col min="7" max="7" width="21.28515625" style="181" customWidth="1"/>
    <col min="8" max="8" width="22.7109375" style="181" customWidth="1"/>
    <col min="9" max="16384" width="11.42578125" style="114"/>
  </cols>
  <sheetData>
    <row r="1" spans="2:8">
      <c r="G1" s="124"/>
      <c r="H1" s="124"/>
    </row>
    <row r="2" spans="2:8" s="117" customFormat="1" ht="28.5">
      <c r="B2" s="261" t="s">
        <v>1808</v>
      </c>
      <c r="C2" s="262"/>
      <c r="D2" s="262"/>
      <c r="E2" s="262"/>
      <c r="F2" s="262"/>
      <c r="G2" s="262"/>
      <c r="H2" s="262"/>
    </row>
    <row r="3" spans="2:8" s="122" customFormat="1" ht="75">
      <c r="B3" s="87" t="s">
        <v>1809</v>
      </c>
      <c r="C3" s="87" t="s">
        <v>1816</v>
      </c>
      <c r="D3" s="119" t="s">
        <v>1804</v>
      </c>
      <c r="E3" s="88" t="s">
        <v>1805</v>
      </c>
      <c r="F3" s="120" t="s">
        <v>1813</v>
      </c>
      <c r="G3" s="224" t="s">
        <v>1814</v>
      </c>
      <c r="H3" s="129" t="s">
        <v>1798</v>
      </c>
    </row>
    <row r="4" spans="2:8" ht="15">
      <c r="B4" s="137"/>
      <c r="C4" s="137"/>
      <c r="D4" s="190"/>
      <c r="E4" s="145"/>
      <c r="F4" s="146"/>
      <c r="G4" s="179" t="str">
        <f>+IF(Instrumental[[#This Row],[Unidades]]="","",Instrumental[[#This Row],[Importe unitario de adquisición (€)]]*Instrumental[[#This Row],[Unidades]])</f>
        <v/>
      </c>
      <c r="H4" s="179">
        <f>SUMIF('Ppto. actividades'!$K$11:$K$210,Instrumental[[#This Row],[Nombre del material]],'Ppto. actividades'!$M$11:$M$210)</f>
        <v>0</v>
      </c>
    </row>
    <row r="5" spans="2:8" ht="15">
      <c r="B5" s="137"/>
      <c r="C5" s="137"/>
      <c r="D5" s="190"/>
      <c r="E5" s="145"/>
      <c r="F5" s="146"/>
      <c r="G5" s="179" t="str">
        <f>+IF(Instrumental[[#This Row],[Unidades]]="","",Instrumental[[#This Row],[Importe unitario de adquisición (€)]]*Instrumental[[#This Row],[Unidades]])</f>
        <v/>
      </c>
      <c r="H5" s="179">
        <f>SUMIF('Ppto. actividades'!$K$11:$K$210,Instrumental[[#This Row],[Nombre del material]],'Ppto. actividades'!$M$11:$M$210)</f>
        <v>0</v>
      </c>
    </row>
    <row r="6" spans="2:8" ht="15">
      <c r="B6" s="137"/>
      <c r="C6" s="137"/>
      <c r="D6" s="190"/>
      <c r="E6" s="145"/>
      <c r="F6" s="146"/>
      <c r="G6" s="179" t="str">
        <f>+IF(Instrumental[[#This Row],[Unidades]]="","",Instrumental[[#This Row],[Importe unitario de adquisición (€)]]*Instrumental[[#This Row],[Unidades]])</f>
        <v/>
      </c>
      <c r="H6" s="179">
        <f>SUMIF('Ppto. actividades'!$K$11:$K$210,Instrumental[[#This Row],[Nombre del material]],'Ppto. actividades'!$M$11:$M$210)</f>
        <v>0</v>
      </c>
    </row>
    <row r="7" spans="2:8" ht="15">
      <c r="B7" s="137"/>
      <c r="C7" s="137"/>
      <c r="D7" s="190"/>
      <c r="E7" s="145"/>
      <c r="F7" s="146"/>
      <c r="G7" s="179" t="str">
        <f>+IF(Instrumental[[#This Row],[Unidades]]="","",Instrumental[[#This Row],[Importe unitario de adquisición (€)]]*Instrumental[[#This Row],[Unidades]])</f>
        <v/>
      </c>
      <c r="H7" s="179">
        <f>SUMIF('Ppto. actividades'!$K$11:$K$210,Instrumental[[#This Row],[Nombre del material]],'Ppto. actividades'!$M$11:$M$210)</f>
        <v>0</v>
      </c>
    </row>
    <row r="8" spans="2:8" ht="15">
      <c r="B8" s="137"/>
      <c r="C8" s="137"/>
      <c r="D8" s="190"/>
      <c r="E8" s="145"/>
      <c r="F8" s="146"/>
      <c r="G8" s="179" t="str">
        <f>+IF(Instrumental[[#This Row],[Unidades]]="","",Instrumental[[#This Row],[Importe unitario de adquisición (€)]]*Instrumental[[#This Row],[Unidades]])</f>
        <v/>
      </c>
      <c r="H8" s="179">
        <f>SUMIF('Ppto. actividades'!$K$11:$K$210,Instrumental[[#This Row],[Nombre del material]],'Ppto. actividades'!$M$11:$M$210)</f>
        <v>0</v>
      </c>
    </row>
    <row r="9" spans="2:8" ht="15">
      <c r="B9" s="137"/>
      <c r="C9" s="137"/>
      <c r="D9" s="190"/>
      <c r="E9" s="145"/>
      <c r="F9" s="146"/>
      <c r="G9" s="179" t="str">
        <f>+IF(Instrumental[[#This Row],[Unidades]]="","",Instrumental[[#This Row],[Importe unitario de adquisición (€)]]*Instrumental[[#This Row],[Unidades]])</f>
        <v/>
      </c>
      <c r="H9" s="179">
        <f>SUMIF('Ppto. actividades'!$K$11:$K$210,Instrumental[[#This Row],[Nombre del material]],'Ppto. actividades'!$M$11:$M$210)</f>
        <v>0</v>
      </c>
    </row>
    <row r="10" spans="2:8" ht="15">
      <c r="B10" s="137"/>
      <c r="C10" s="137"/>
      <c r="D10" s="190"/>
      <c r="E10" s="145"/>
      <c r="F10" s="146"/>
      <c r="G10" s="179" t="str">
        <f>+IF(Instrumental[[#This Row],[Unidades]]="","",Instrumental[[#This Row],[Importe unitario de adquisición (€)]]*Instrumental[[#This Row],[Unidades]])</f>
        <v/>
      </c>
      <c r="H10" s="179">
        <f>SUMIF('Ppto. actividades'!$K$11:$K$210,Instrumental[[#This Row],[Nombre del material]],'Ppto. actividades'!$M$11:$M$210)</f>
        <v>0</v>
      </c>
    </row>
    <row r="11" spans="2:8" ht="15">
      <c r="B11" s="137"/>
      <c r="C11" s="137"/>
      <c r="D11" s="190"/>
      <c r="E11" s="145"/>
      <c r="F11" s="146"/>
      <c r="G11" s="179" t="str">
        <f>+IF(Instrumental[[#This Row],[Unidades]]="","",Instrumental[[#This Row],[Importe unitario de adquisición (€)]]*Instrumental[[#This Row],[Unidades]])</f>
        <v/>
      </c>
      <c r="H11" s="179">
        <f>SUMIF('Ppto. actividades'!$K$11:$K$210,Instrumental[[#This Row],[Nombre del material]],'Ppto. actividades'!$M$11:$M$210)</f>
        <v>0</v>
      </c>
    </row>
    <row r="12" spans="2:8" ht="15">
      <c r="B12" s="137"/>
      <c r="C12" s="137"/>
      <c r="D12" s="190"/>
      <c r="E12" s="145"/>
      <c r="F12" s="146"/>
      <c r="G12" s="179" t="str">
        <f>+IF(Instrumental[[#This Row],[Unidades]]="","",Instrumental[[#This Row],[Importe unitario de adquisición (€)]]*Instrumental[[#This Row],[Unidades]])</f>
        <v/>
      </c>
      <c r="H12" s="179">
        <f>SUMIF('Ppto. actividades'!$K$11:$K$210,Instrumental[[#This Row],[Nombre del material]],'Ppto. actividades'!$M$11:$M$210)</f>
        <v>0</v>
      </c>
    </row>
    <row r="13" spans="2:8" ht="15">
      <c r="B13" s="137"/>
      <c r="C13" s="137"/>
      <c r="D13" s="190"/>
      <c r="E13" s="145"/>
      <c r="F13" s="146"/>
      <c r="G13" s="179" t="str">
        <f>+IF(Instrumental[[#This Row],[Unidades]]="","",Instrumental[[#This Row],[Importe unitario de adquisición (€)]]*Instrumental[[#This Row],[Unidades]])</f>
        <v/>
      </c>
      <c r="H13" s="179">
        <f>SUMIF('Ppto. actividades'!$K$11:$K$210,Instrumental[[#This Row],[Nombre del material]],'Ppto. actividades'!$M$11:$M$210)</f>
        <v>0</v>
      </c>
    </row>
    <row r="14" spans="2:8" ht="15">
      <c r="B14" s="137"/>
      <c r="C14" s="137"/>
      <c r="D14" s="190"/>
      <c r="E14" s="145"/>
      <c r="F14" s="146"/>
      <c r="G14" s="179" t="str">
        <f>+IF(Instrumental[[#This Row],[Unidades]]="","",Instrumental[[#This Row],[Importe unitario de adquisición (€)]]*Instrumental[[#This Row],[Unidades]])</f>
        <v/>
      </c>
      <c r="H14" s="179">
        <f>SUMIF('Ppto. actividades'!$K$11:$K$210,Instrumental[[#This Row],[Nombre del material]],'Ppto. actividades'!$M$11:$M$210)</f>
        <v>0</v>
      </c>
    </row>
    <row r="15" spans="2:8" ht="15">
      <c r="B15" s="137"/>
      <c r="C15" s="137"/>
      <c r="D15" s="190"/>
      <c r="E15" s="145"/>
      <c r="F15" s="146"/>
      <c r="G15" s="179" t="str">
        <f>+IF(Instrumental[[#This Row],[Unidades]]="","",Instrumental[[#This Row],[Importe unitario de adquisición (€)]]*Instrumental[[#This Row],[Unidades]])</f>
        <v/>
      </c>
      <c r="H15" s="179">
        <f>SUMIF('Ppto. actividades'!$K$11:$K$210,Instrumental[[#This Row],[Nombre del material]],'Ppto. actividades'!$M$11:$M$210)</f>
        <v>0</v>
      </c>
    </row>
    <row r="16" spans="2:8" ht="15">
      <c r="B16" s="137"/>
      <c r="C16" s="137"/>
      <c r="D16" s="190"/>
      <c r="E16" s="145"/>
      <c r="F16" s="146"/>
      <c r="G16" s="179" t="str">
        <f>+IF(Instrumental[[#This Row],[Unidades]]="","",Instrumental[[#This Row],[Importe unitario de adquisición (€)]]*Instrumental[[#This Row],[Unidades]])</f>
        <v/>
      </c>
      <c r="H16" s="179">
        <f>SUMIF('Ppto. actividades'!$K$11:$K$210,Instrumental[[#This Row],[Nombre del material]],'Ppto. actividades'!$M$11:$M$210)</f>
        <v>0</v>
      </c>
    </row>
    <row r="17" spans="2:8" ht="15">
      <c r="B17" s="137"/>
      <c r="C17" s="137"/>
      <c r="D17" s="190"/>
      <c r="E17" s="145"/>
      <c r="F17" s="146"/>
      <c r="G17" s="179" t="str">
        <f>+IF(Instrumental[[#This Row],[Unidades]]="","",Instrumental[[#This Row],[Importe unitario de adquisición (€)]]*Instrumental[[#This Row],[Unidades]])</f>
        <v/>
      </c>
      <c r="H17" s="179">
        <f>SUMIF('Ppto. actividades'!$K$11:$K$210,Instrumental[[#This Row],[Nombre del material]],'Ppto. actividades'!$M$11:$M$210)</f>
        <v>0</v>
      </c>
    </row>
    <row r="18" spans="2:8" ht="15">
      <c r="B18" s="137"/>
      <c r="C18" s="137"/>
      <c r="D18" s="190"/>
      <c r="E18" s="145"/>
      <c r="F18" s="146"/>
      <c r="G18" s="179" t="str">
        <f>+IF(Instrumental[[#This Row],[Unidades]]="","",Instrumental[[#This Row],[Importe unitario de adquisición (€)]]*Instrumental[[#This Row],[Unidades]])</f>
        <v/>
      </c>
      <c r="H18" s="179">
        <f>SUMIF('Ppto. actividades'!$K$11:$K$210,Instrumental[[#This Row],[Nombre del material]],'Ppto. actividades'!$M$11:$M$210)</f>
        <v>0</v>
      </c>
    </row>
    <row r="19" spans="2:8" ht="15">
      <c r="B19" s="137"/>
      <c r="C19" s="137"/>
      <c r="D19" s="190"/>
      <c r="E19" s="145"/>
      <c r="F19" s="146"/>
      <c r="G19" s="179" t="str">
        <f>+IF(Instrumental[[#This Row],[Unidades]]="","",Instrumental[[#This Row],[Importe unitario de adquisición (€)]]*Instrumental[[#This Row],[Unidades]])</f>
        <v/>
      </c>
      <c r="H19" s="179">
        <f>SUMIF('Ppto. actividades'!$K$11:$K$210,Instrumental[[#This Row],[Nombre del material]],'Ppto. actividades'!$M$11:$M$210)</f>
        <v>0</v>
      </c>
    </row>
    <row r="20" spans="2:8" ht="15">
      <c r="B20" s="137"/>
      <c r="C20" s="137"/>
      <c r="D20" s="190"/>
      <c r="E20" s="145"/>
      <c r="F20" s="146"/>
      <c r="G20" s="179" t="str">
        <f>+IF(Instrumental[[#This Row],[Unidades]]="","",Instrumental[[#This Row],[Importe unitario de adquisición (€)]]*Instrumental[[#This Row],[Unidades]])</f>
        <v/>
      </c>
      <c r="H20" s="179">
        <f>SUMIF('Ppto. actividades'!$K$11:$K$210,Instrumental[[#This Row],[Nombre del material]],'Ppto. actividades'!$M$11:$M$210)</f>
        <v>0</v>
      </c>
    </row>
    <row r="21" spans="2:8" ht="15">
      <c r="B21" s="137"/>
      <c r="C21" s="137"/>
      <c r="D21" s="190"/>
      <c r="E21" s="145"/>
      <c r="F21" s="146"/>
      <c r="G21" s="179" t="str">
        <f>+IF(Instrumental[[#This Row],[Unidades]]="","",Instrumental[[#This Row],[Importe unitario de adquisición (€)]]*Instrumental[[#This Row],[Unidades]])</f>
        <v/>
      </c>
      <c r="H21" s="179">
        <f>SUMIF('Ppto. actividades'!$K$11:$K$210,Instrumental[[#This Row],[Nombre del material]],'Ppto. actividades'!$M$11:$M$210)</f>
        <v>0</v>
      </c>
    </row>
    <row r="22" spans="2:8" ht="15">
      <c r="B22" s="137"/>
      <c r="C22" s="137"/>
      <c r="D22" s="190"/>
      <c r="E22" s="145"/>
      <c r="F22" s="146"/>
      <c r="G22" s="179" t="str">
        <f>+IF(Instrumental[[#This Row],[Unidades]]="","",Instrumental[[#This Row],[Importe unitario de adquisición (€)]]*Instrumental[[#This Row],[Unidades]])</f>
        <v/>
      </c>
      <c r="H22" s="179">
        <f>SUMIF('Ppto. actividades'!$K$11:$K$210,Instrumental[[#This Row],[Nombre del material]],'Ppto. actividades'!$M$11:$M$210)</f>
        <v>0</v>
      </c>
    </row>
    <row r="23" spans="2:8" ht="15">
      <c r="B23" s="137"/>
      <c r="C23" s="137"/>
      <c r="D23" s="190"/>
      <c r="E23" s="145"/>
      <c r="F23" s="146"/>
      <c r="G23" s="179" t="str">
        <f>+IF(Instrumental[[#This Row],[Unidades]]="","",Instrumental[[#This Row],[Importe unitario de adquisición (€)]]*Instrumental[[#This Row],[Unidades]])</f>
        <v/>
      </c>
      <c r="H23" s="179">
        <f>SUMIF('Ppto. actividades'!$K$11:$K$210,Instrumental[[#This Row],[Nombre del material]],'Ppto. actividades'!$M$11:$M$210)</f>
        <v>0</v>
      </c>
    </row>
    <row r="24" spans="2:8" ht="15">
      <c r="B24" s="137"/>
      <c r="C24" s="137"/>
      <c r="D24" s="190"/>
      <c r="E24" s="145"/>
      <c r="F24" s="146"/>
      <c r="G24" s="179" t="str">
        <f>+IF(Instrumental[[#This Row],[Unidades]]="","",Instrumental[[#This Row],[Importe unitario de adquisición (€)]]*Instrumental[[#This Row],[Unidades]])</f>
        <v/>
      </c>
      <c r="H24" s="179">
        <f>SUMIF('Ppto. actividades'!$K$11:$K$210,Instrumental[[#This Row],[Nombre del material]],'Ppto. actividades'!$M$11:$M$210)</f>
        <v>0</v>
      </c>
    </row>
    <row r="25" spans="2:8" ht="15">
      <c r="B25" s="137"/>
      <c r="C25" s="137"/>
      <c r="D25" s="190"/>
      <c r="E25" s="145"/>
      <c r="F25" s="146"/>
      <c r="G25" s="179" t="str">
        <f>+IF(Instrumental[[#This Row],[Unidades]]="","",Instrumental[[#This Row],[Importe unitario de adquisición (€)]]*Instrumental[[#This Row],[Unidades]])</f>
        <v/>
      </c>
      <c r="H25" s="179">
        <f>SUMIF('Ppto. actividades'!$K$11:$K$210,Instrumental[[#This Row],[Nombre del material]],'Ppto. actividades'!$M$11:$M$210)</f>
        <v>0</v>
      </c>
    </row>
    <row r="26" spans="2:8" ht="15">
      <c r="B26" s="137"/>
      <c r="C26" s="137"/>
      <c r="D26" s="190"/>
      <c r="E26" s="145"/>
      <c r="F26" s="146"/>
      <c r="G26" s="179" t="str">
        <f>+IF(Instrumental[[#This Row],[Unidades]]="","",Instrumental[[#This Row],[Importe unitario de adquisición (€)]]*Instrumental[[#This Row],[Unidades]])</f>
        <v/>
      </c>
      <c r="H26" s="179">
        <f>SUMIF('Ppto. actividades'!$K$11:$K$210,Instrumental[[#This Row],[Nombre del material]],'Ppto. actividades'!$M$11:$M$210)</f>
        <v>0</v>
      </c>
    </row>
    <row r="27" spans="2:8" ht="15">
      <c r="B27" s="137"/>
      <c r="C27" s="137"/>
      <c r="D27" s="190"/>
      <c r="E27" s="145"/>
      <c r="F27" s="146"/>
      <c r="G27" s="179" t="str">
        <f>+IF(Instrumental[[#This Row],[Unidades]]="","",Instrumental[[#This Row],[Importe unitario de adquisición (€)]]*Instrumental[[#This Row],[Unidades]])</f>
        <v/>
      </c>
      <c r="H27" s="179">
        <f>SUMIF('Ppto. actividades'!$K$11:$K$210,Instrumental[[#This Row],[Nombre del material]],'Ppto. actividades'!$M$11:$M$210)</f>
        <v>0</v>
      </c>
    </row>
    <row r="28" spans="2:8" ht="15">
      <c r="B28" s="137"/>
      <c r="C28" s="137"/>
      <c r="D28" s="190"/>
      <c r="E28" s="145"/>
      <c r="F28" s="146"/>
      <c r="G28" s="179" t="str">
        <f>+IF(Instrumental[[#This Row],[Unidades]]="","",Instrumental[[#This Row],[Importe unitario de adquisición (€)]]*Instrumental[[#This Row],[Unidades]])</f>
        <v/>
      </c>
      <c r="H28" s="179">
        <f>SUMIF('Ppto. actividades'!$K$11:$K$210,Instrumental[[#This Row],[Nombre del material]],'Ppto. actividades'!$M$11:$M$210)</f>
        <v>0</v>
      </c>
    </row>
    <row r="29" spans="2:8" ht="15">
      <c r="B29" s="137"/>
      <c r="C29" s="137"/>
      <c r="D29" s="190"/>
      <c r="E29" s="145"/>
      <c r="F29" s="146"/>
      <c r="G29" s="179" t="str">
        <f>+IF(Instrumental[[#This Row],[Unidades]]="","",Instrumental[[#This Row],[Importe unitario de adquisición (€)]]*Instrumental[[#This Row],[Unidades]])</f>
        <v/>
      </c>
      <c r="H29" s="179">
        <f>SUMIF('Ppto. actividades'!$K$11:$K$210,Instrumental[[#This Row],[Nombre del material]],'Ppto. actividades'!$M$11:$M$210)</f>
        <v>0</v>
      </c>
    </row>
    <row r="30" spans="2:8" ht="15">
      <c r="B30" s="137"/>
      <c r="C30" s="137"/>
      <c r="D30" s="190"/>
      <c r="E30" s="145"/>
      <c r="F30" s="146"/>
      <c r="G30" s="179" t="str">
        <f>+IF(Instrumental[[#This Row],[Unidades]]="","",Instrumental[[#This Row],[Importe unitario de adquisición (€)]]*Instrumental[[#This Row],[Unidades]])</f>
        <v/>
      </c>
      <c r="H30" s="179">
        <f>SUMIF('Ppto. actividades'!$K$11:$K$210,Instrumental[[#This Row],[Nombre del material]],'Ppto. actividades'!$M$11:$M$210)</f>
        <v>0</v>
      </c>
    </row>
    <row r="31" spans="2:8" ht="15">
      <c r="B31" s="137"/>
      <c r="C31" s="137"/>
      <c r="D31" s="190"/>
      <c r="E31" s="145"/>
      <c r="F31" s="146"/>
      <c r="G31" s="179" t="str">
        <f>+IF(Instrumental[[#This Row],[Unidades]]="","",Instrumental[[#This Row],[Importe unitario de adquisición (€)]]*Instrumental[[#This Row],[Unidades]])</f>
        <v/>
      </c>
      <c r="H31" s="179">
        <f>SUMIF('Ppto. actividades'!$K$11:$K$210,Instrumental[[#This Row],[Nombre del material]],'Ppto. actividades'!$M$11:$M$210)</f>
        <v>0</v>
      </c>
    </row>
    <row r="32" spans="2:8" ht="15">
      <c r="B32" s="137"/>
      <c r="C32" s="137"/>
      <c r="D32" s="190"/>
      <c r="E32" s="145"/>
      <c r="F32" s="146"/>
      <c r="G32" s="179" t="str">
        <f>+IF(Instrumental[[#This Row],[Unidades]]="","",Instrumental[[#This Row],[Importe unitario de adquisición (€)]]*Instrumental[[#This Row],[Unidades]])</f>
        <v/>
      </c>
      <c r="H32" s="179">
        <f>SUMIF('Ppto. actividades'!$K$11:$K$210,Instrumental[[#This Row],[Nombre del material]],'Ppto. actividades'!$M$11:$M$210)</f>
        <v>0</v>
      </c>
    </row>
    <row r="33" spans="2:8" ht="15">
      <c r="B33" s="137"/>
      <c r="C33" s="137"/>
      <c r="D33" s="190"/>
      <c r="E33" s="145"/>
      <c r="F33" s="146"/>
      <c r="G33" s="179" t="str">
        <f>+IF(Instrumental[[#This Row],[Unidades]]="","",Instrumental[[#This Row],[Importe unitario de adquisición (€)]]*Instrumental[[#This Row],[Unidades]])</f>
        <v/>
      </c>
      <c r="H33" s="179">
        <f>SUMIF('Ppto. actividades'!$K$11:$K$210,Instrumental[[#This Row],[Nombre del material]],'Ppto. actividades'!$M$11:$M$210)</f>
        <v>0</v>
      </c>
    </row>
    <row r="34" spans="2:8" ht="15">
      <c r="B34" s="137"/>
      <c r="C34" s="137"/>
      <c r="D34" s="190"/>
      <c r="E34" s="145"/>
      <c r="F34" s="146"/>
      <c r="G34" s="179" t="str">
        <f>+IF(Instrumental[[#This Row],[Unidades]]="","",Instrumental[[#This Row],[Importe unitario de adquisición (€)]]*Instrumental[[#This Row],[Unidades]])</f>
        <v/>
      </c>
      <c r="H34" s="179">
        <f>SUMIF('Ppto. actividades'!$K$11:$K$210,Instrumental[[#This Row],[Nombre del material]],'Ppto. actividades'!$M$11:$M$210)</f>
        <v>0</v>
      </c>
    </row>
    <row r="35" spans="2:8" ht="15">
      <c r="B35" s="137"/>
      <c r="C35" s="137"/>
      <c r="D35" s="190"/>
      <c r="E35" s="145"/>
      <c r="F35" s="146"/>
      <c r="G35" s="179" t="str">
        <f>+IF(Instrumental[[#This Row],[Unidades]]="","",Instrumental[[#This Row],[Importe unitario de adquisición (€)]]*Instrumental[[#This Row],[Unidades]])</f>
        <v/>
      </c>
      <c r="H35" s="179">
        <f>SUMIF('Ppto. actividades'!$K$11:$K$210,Instrumental[[#This Row],[Nombre del material]],'Ppto. actividades'!$M$11:$M$210)</f>
        <v>0</v>
      </c>
    </row>
    <row r="36" spans="2:8" ht="15">
      <c r="B36" s="137"/>
      <c r="C36" s="137"/>
      <c r="D36" s="190"/>
      <c r="E36" s="145"/>
      <c r="F36" s="146"/>
      <c r="G36" s="179" t="str">
        <f>+IF(Instrumental[[#This Row],[Unidades]]="","",Instrumental[[#This Row],[Importe unitario de adquisición (€)]]*Instrumental[[#This Row],[Unidades]])</f>
        <v/>
      </c>
      <c r="H36" s="179">
        <f>SUMIF('Ppto. actividades'!$K$11:$K$210,Instrumental[[#This Row],[Nombre del material]],'Ppto. actividades'!$M$11:$M$210)</f>
        <v>0</v>
      </c>
    </row>
    <row r="37" spans="2:8" ht="15">
      <c r="B37" s="137"/>
      <c r="C37" s="137"/>
      <c r="D37" s="190"/>
      <c r="E37" s="145"/>
      <c r="F37" s="146"/>
      <c r="G37" s="179" t="str">
        <f>+IF(Instrumental[[#This Row],[Unidades]]="","",Instrumental[[#This Row],[Importe unitario de adquisición (€)]]*Instrumental[[#This Row],[Unidades]])</f>
        <v/>
      </c>
      <c r="H37" s="179">
        <f>SUMIF('Ppto. actividades'!$K$11:$K$210,Instrumental[[#This Row],[Nombre del material]],'Ppto. actividades'!$M$11:$M$210)</f>
        <v>0</v>
      </c>
    </row>
    <row r="38" spans="2:8" ht="15">
      <c r="B38" s="137"/>
      <c r="C38" s="137"/>
      <c r="D38" s="190"/>
      <c r="E38" s="145"/>
      <c r="F38" s="146"/>
      <c r="G38" s="179" t="str">
        <f>+IF(Instrumental[[#This Row],[Unidades]]="","",Instrumental[[#This Row],[Importe unitario de adquisición (€)]]*Instrumental[[#This Row],[Unidades]])</f>
        <v/>
      </c>
      <c r="H38" s="179">
        <f>SUMIF('Ppto. actividades'!$K$11:$K$210,Instrumental[[#This Row],[Nombre del material]],'Ppto. actividades'!$M$11:$M$210)</f>
        <v>0</v>
      </c>
    </row>
    <row r="39" spans="2:8" ht="15">
      <c r="B39" s="137"/>
      <c r="C39" s="137"/>
      <c r="D39" s="190"/>
      <c r="E39" s="145"/>
      <c r="F39" s="146"/>
      <c r="G39" s="179" t="str">
        <f>+IF(Instrumental[[#This Row],[Unidades]]="","",Instrumental[[#This Row],[Importe unitario de adquisición (€)]]*Instrumental[[#This Row],[Unidades]])</f>
        <v/>
      </c>
      <c r="H39" s="179">
        <f>SUMIF('Ppto. actividades'!$K$11:$K$210,Instrumental[[#This Row],[Nombre del material]],'Ppto. actividades'!$M$11:$M$210)</f>
        <v>0</v>
      </c>
    </row>
    <row r="40" spans="2:8" ht="15">
      <c r="B40" s="137"/>
      <c r="C40" s="137"/>
      <c r="D40" s="190"/>
      <c r="E40" s="145"/>
      <c r="F40" s="146"/>
      <c r="G40" s="179" t="str">
        <f>+IF(Instrumental[[#This Row],[Unidades]]="","",Instrumental[[#This Row],[Importe unitario de adquisición (€)]]*Instrumental[[#This Row],[Unidades]])</f>
        <v/>
      </c>
      <c r="H40" s="179">
        <f>SUMIF('Ppto. actividades'!$K$11:$K$210,Instrumental[[#This Row],[Nombre del material]],'Ppto. actividades'!$M$11:$M$210)</f>
        <v>0</v>
      </c>
    </row>
    <row r="41" spans="2:8" ht="15">
      <c r="B41" s="137"/>
      <c r="C41" s="137"/>
      <c r="D41" s="190"/>
      <c r="E41" s="145"/>
      <c r="F41" s="146"/>
      <c r="G41" s="179" t="str">
        <f>+IF(Instrumental[[#This Row],[Unidades]]="","",Instrumental[[#This Row],[Importe unitario de adquisición (€)]]*Instrumental[[#This Row],[Unidades]])</f>
        <v/>
      </c>
      <c r="H41" s="179">
        <f>SUMIF('Ppto. actividades'!$K$11:$K$210,Instrumental[[#This Row],[Nombre del material]],'Ppto. actividades'!$M$11:$M$210)</f>
        <v>0</v>
      </c>
    </row>
    <row r="42" spans="2:8" ht="15">
      <c r="B42" s="137"/>
      <c r="C42" s="137"/>
      <c r="D42" s="190"/>
      <c r="E42" s="145"/>
      <c r="F42" s="146"/>
      <c r="G42" s="179" t="str">
        <f>+IF(Instrumental[[#This Row],[Unidades]]="","",Instrumental[[#This Row],[Importe unitario de adquisición (€)]]*Instrumental[[#This Row],[Unidades]])</f>
        <v/>
      </c>
      <c r="H42" s="179">
        <f>SUMIF('Ppto. actividades'!$K$11:$K$210,Instrumental[[#This Row],[Nombre del material]],'Ppto. actividades'!$M$11:$M$210)</f>
        <v>0</v>
      </c>
    </row>
    <row r="43" spans="2:8" ht="15">
      <c r="B43" s="137"/>
      <c r="C43" s="137"/>
      <c r="D43" s="190"/>
      <c r="E43" s="145"/>
      <c r="F43" s="146"/>
      <c r="G43" s="179" t="str">
        <f>+IF(Instrumental[[#This Row],[Unidades]]="","",Instrumental[[#This Row],[Importe unitario de adquisición (€)]]*Instrumental[[#This Row],[Unidades]])</f>
        <v/>
      </c>
      <c r="H43" s="179">
        <f>SUMIF('Ppto. actividades'!$K$11:$K$210,Instrumental[[#This Row],[Nombre del material]],'Ppto. actividades'!$M$11:$M$210)</f>
        <v>0</v>
      </c>
    </row>
    <row r="44" spans="2:8" ht="15">
      <c r="B44" s="137"/>
      <c r="C44" s="137"/>
      <c r="D44" s="190"/>
      <c r="E44" s="145"/>
      <c r="F44" s="146"/>
      <c r="G44" s="179" t="str">
        <f>+IF(Instrumental[[#This Row],[Unidades]]="","",Instrumental[[#This Row],[Importe unitario de adquisición (€)]]*Instrumental[[#This Row],[Unidades]])</f>
        <v/>
      </c>
      <c r="H44" s="179">
        <f>SUMIF('Ppto. actividades'!$K$11:$K$210,Instrumental[[#This Row],[Nombre del material]],'Ppto. actividades'!$M$11:$M$210)</f>
        <v>0</v>
      </c>
    </row>
    <row r="45" spans="2:8" ht="15">
      <c r="B45" s="137"/>
      <c r="C45" s="137"/>
      <c r="D45" s="190"/>
      <c r="E45" s="145"/>
      <c r="F45" s="146"/>
      <c r="G45" s="179" t="str">
        <f>+IF(Instrumental[[#This Row],[Unidades]]="","",Instrumental[[#This Row],[Importe unitario de adquisición (€)]]*Instrumental[[#This Row],[Unidades]])</f>
        <v/>
      </c>
      <c r="H45" s="179">
        <f>SUMIF('Ppto. actividades'!$K$11:$K$210,Instrumental[[#This Row],[Nombre del material]],'Ppto. actividades'!$M$11:$M$210)</f>
        <v>0</v>
      </c>
    </row>
    <row r="46" spans="2:8" ht="15">
      <c r="B46" s="137"/>
      <c r="C46" s="137"/>
      <c r="D46" s="190"/>
      <c r="E46" s="145"/>
      <c r="F46" s="146"/>
      <c r="G46" s="179" t="str">
        <f>+IF(Instrumental[[#This Row],[Unidades]]="","",Instrumental[[#This Row],[Importe unitario de adquisición (€)]]*Instrumental[[#This Row],[Unidades]])</f>
        <v/>
      </c>
      <c r="H46" s="179">
        <f>SUMIF('Ppto. actividades'!$K$11:$K$210,Instrumental[[#This Row],[Nombre del material]],'Ppto. actividades'!$M$11:$M$210)</f>
        <v>0</v>
      </c>
    </row>
    <row r="47" spans="2:8" ht="15">
      <c r="B47" s="137"/>
      <c r="C47" s="137"/>
      <c r="D47" s="190"/>
      <c r="E47" s="145"/>
      <c r="F47" s="146"/>
      <c r="G47" s="179" t="str">
        <f>+IF(Instrumental[[#This Row],[Unidades]]="","",Instrumental[[#This Row],[Importe unitario de adquisición (€)]]*Instrumental[[#This Row],[Unidades]])</f>
        <v/>
      </c>
      <c r="H47" s="179">
        <f>SUMIF('Ppto. actividades'!$K$11:$K$210,Instrumental[[#This Row],[Nombre del material]],'Ppto. actividades'!$M$11:$M$210)</f>
        <v>0</v>
      </c>
    </row>
    <row r="48" spans="2:8" ht="15">
      <c r="B48" s="137"/>
      <c r="C48" s="137"/>
      <c r="D48" s="190"/>
      <c r="E48" s="145"/>
      <c r="F48" s="146"/>
      <c r="G48" s="179" t="str">
        <f>+IF(Instrumental[[#This Row],[Unidades]]="","",Instrumental[[#This Row],[Importe unitario de adquisición (€)]]*Instrumental[[#This Row],[Unidades]])</f>
        <v/>
      </c>
      <c r="H48" s="179">
        <f>SUMIF('Ppto. actividades'!$K$11:$K$210,Instrumental[[#This Row],[Nombre del material]],'Ppto. actividades'!$M$11:$M$210)</f>
        <v>0</v>
      </c>
    </row>
    <row r="49" spans="2:8" ht="15">
      <c r="B49" s="137"/>
      <c r="C49" s="137"/>
      <c r="D49" s="190"/>
      <c r="E49" s="145"/>
      <c r="F49" s="146"/>
      <c r="G49" s="179" t="str">
        <f>+IF(Instrumental[[#This Row],[Unidades]]="","",Instrumental[[#This Row],[Importe unitario de adquisición (€)]]*Instrumental[[#This Row],[Unidades]])</f>
        <v/>
      </c>
      <c r="H49" s="179">
        <f>SUMIF('Ppto. actividades'!$K$11:$K$210,Instrumental[[#This Row],[Nombre del material]],'Ppto. actividades'!$M$11:$M$210)</f>
        <v>0</v>
      </c>
    </row>
    <row r="50" spans="2:8" ht="15">
      <c r="B50" s="137"/>
      <c r="C50" s="137"/>
      <c r="D50" s="190"/>
      <c r="E50" s="145"/>
      <c r="F50" s="146"/>
      <c r="G50" s="179" t="str">
        <f>+IF(Instrumental[[#This Row],[Unidades]]="","",Instrumental[[#This Row],[Importe unitario de adquisición (€)]]*Instrumental[[#This Row],[Unidades]])</f>
        <v/>
      </c>
      <c r="H50" s="179">
        <f>SUMIF('Ppto. actividades'!$K$11:$K$210,Instrumental[[#This Row],[Nombre del material]],'Ppto. actividades'!$M$11:$M$210)</f>
        <v>0</v>
      </c>
    </row>
    <row r="51" spans="2:8" ht="15">
      <c r="B51" s="137"/>
      <c r="C51" s="137"/>
      <c r="D51" s="190"/>
      <c r="E51" s="145"/>
      <c r="F51" s="146"/>
      <c r="G51" s="179" t="str">
        <f>+IF(Instrumental[[#This Row],[Unidades]]="","",Instrumental[[#This Row],[Importe unitario de adquisición (€)]]*Instrumental[[#This Row],[Unidades]])</f>
        <v/>
      </c>
      <c r="H51" s="179">
        <f>SUMIF('Ppto. actividades'!$K$11:$K$210,Instrumental[[#This Row],[Nombre del material]],'Ppto. actividades'!$M$11:$M$210)</f>
        <v>0</v>
      </c>
    </row>
    <row r="52" spans="2:8" ht="15">
      <c r="B52" s="137"/>
      <c r="C52" s="137"/>
      <c r="D52" s="190"/>
      <c r="E52" s="145"/>
      <c r="F52" s="146"/>
      <c r="G52" s="179" t="str">
        <f>+IF(Instrumental[[#This Row],[Unidades]]="","",Instrumental[[#This Row],[Importe unitario de adquisición (€)]]*Instrumental[[#This Row],[Unidades]])</f>
        <v/>
      </c>
      <c r="H52" s="179">
        <f>SUMIF('Ppto. actividades'!$K$11:$K$210,Instrumental[[#This Row],[Nombre del material]],'Ppto. actividades'!$M$11:$M$210)</f>
        <v>0</v>
      </c>
    </row>
    <row r="53" spans="2:8" ht="15">
      <c r="B53" s="137"/>
      <c r="C53" s="137"/>
      <c r="D53" s="190"/>
      <c r="E53" s="145"/>
      <c r="F53" s="146"/>
      <c r="G53" s="179" t="str">
        <f>+IF(Instrumental[[#This Row],[Unidades]]="","",Instrumental[[#This Row],[Importe unitario de adquisición (€)]]*Instrumental[[#This Row],[Unidades]])</f>
        <v/>
      </c>
      <c r="H53" s="179">
        <f>SUMIF('Ppto. actividades'!$K$11:$K$210,Instrumental[[#This Row],[Nombre del material]],'Ppto. actividades'!$M$11:$M$210)</f>
        <v>0</v>
      </c>
    </row>
    <row r="54" spans="2:8" ht="15">
      <c r="B54" s="137"/>
      <c r="C54" s="137"/>
      <c r="D54" s="190"/>
      <c r="E54" s="145"/>
      <c r="F54" s="146"/>
      <c r="G54" s="179" t="str">
        <f>+IF(Instrumental[[#This Row],[Unidades]]="","",Instrumental[[#This Row],[Importe unitario de adquisición (€)]]*Instrumental[[#This Row],[Unidades]])</f>
        <v/>
      </c>
      <c r="H54" s="179">
        <f>SUMIF('Ppto. actividades'!$K$11:$K$210,Instrumental[[#This Row],[Nombre del material]],'Ppto. actividades'!$M$11:$M$210)</f>
        <v>0</v>
      </c>
    </row>
    <row r="55" spans="2:8" ht="15">
      <c r="B55" s="137"/>
      <c r="C55" s="137"/>
      <c r="D55" s="190"/>
      <c r="E55" s="145"/>
      <c r="F55" s="146"/>
      <c r="G55" s="179" t="str">
        <f>+IF(Instrumental[[#This Row],[Unidades]]="","",Instrumental[[#This Row],[Importe unitario de adquisición (€)]]*Instrumental[[#This Row],[Unidades]])</f>
        <v/>
      </c>
      <c r="H55" s="179">
        <f>SUMIF('Ppto. actividades'!$K$11:$K$210,Instrumental[[#This Row],[Nombre del material]],'Ppto. actividades'!$M$11:$M$210)</f>
        <v>0</v>
      </c>
    </row>
    <row r="56" spans="2:8" ht="15">
      <c r="B56" s="137"/>
      <c r="C56" s="137"/>
      <c r="D56" s="190"/>
      <c r="E56" s="145"/>
      <c r="F56" s="146"/>
      <c r="G56" s="179" t="str">
        <f>+IF(Instrumental[[#This Row],[Unidades]]="","",Instrumental[[#This Row],[Importe unitario de adquisición (€)]]*Instrumental[[#This Row],[Unidades]])</f>
        <v/>
      </c>
      <c r="H56" s="179">
        <f>SUMIF('Ppto. actividades'!$K$11:$K$210,Instrumental[[#This Row],[Nombre del material]],'Ppto. actividades'!$M$11:$M$210)</f>
        <v>0</v>
      </c>
    </row>
    <row r="57" spans="2:8" ht="15">
      <c r="B57" s="137"/>
      <c r="C57" s="137"/>
      <c r="D57" s="190"/>
      <c r="E57" s="145"/>
      <c r="F57" s="146"/>
      <c r="G57" s="179" t="str">
        <f>+IF(Instrumental[[#This Row],[Unidades]]="","",Instrumental[[#This Row],[Importe unitario de adquisición (€)]]*Instrumental[[#This Row],[Unidades]])</f>
        <v/>
      </c>
      <c r="H57" s="179">
        <f>SUMIF('Ppto. actividades'!$K$11:$K$210,Instrumental[[#This Row],[Nombre del material]],'Ppto. actividades'!$M$11:$M$210)</f>
        <v>0</v>
      </c>
    </row>
    <row r="58" spans="2:8" ht="15">
      <c r="B58" s="137"/>
      <c r="C58" s="137"/>
      <c r="D58" s="190"/>
      <c r="E58" s="145"/>
      <c r="F58" s="146"/>
      <c r="G58" s="179" t="str">
        <f>+IF(Instrumental[[#This Row],[Unidades]]="","",Instrumental[[#This Row],[Importe unitario de adquisición (€)]]*Instrumental[[#This Row],[Unidades]])</f>
        <v/>
      </c>
      <c r="H58" s="179">
        <f>SUMIF('Ppto. actividades'!$K$11:$K$210,Instrumental[[#This Row],[Nombre del material]],'Ppto. actividades'!$M$11:$M$210)</f>
        <v>0</v>
      </c>
    </row>
    <row r="59" spans="2:8" ht="15">
      <c r="B59" s="137"/>
      <c r="C59" s="137"/>
      <c r="D59" s="190"/>
      <c r="E59" s="145"/>
      <c r="F59" s="146"/>
      <c r="G59" s="179" t="str">
        <f>+IF(Instrumental[[#This Row],[Unidades]]="","",Instrumental[[#This Row],[Importe unitario de adquisición (€)]]*Instrumental[[#This Row],[Unidades]])</f>
        <v/>
      </c>
      <c r="H59" s="179">
        <f>SUMIF('Ppto. actividades'!$K$11:$K$210,Instrumental[[#This Row],[Nombre del material]],'Ppto. actividades'!$M$11:$M$210)</f>
        <v>0</v>
      </c>
    </row>
    <row r="60" spans="2:8" ht="15">
      <c r="B60" s="137"/>
      <c r="C60" s="137"/>
      <c r="D60" s="190"/>
      <c r="E60" s="145"/>
      <c r="F60" s="146"/>
      <c r="G60" s="179" t="str">
        <f>+IF(Instrumental[[#This Row],[Unidades]]="","",Instrumental[[#This Row],[Importe unitario de adquisición (€)]]*Instrumental[[#This Row],[Unidades]])</f>
        <v/>
      </c>
      <c r="H60" s="179">
        <f>SUMIF('Ppto. actividades'!$K$11:$K$210,Instrumental[[#This Row],[Nombre del material]],'Ppto. actividades'!$M$11:$M$210)</f>
        <v>0</v>
      </c>
    </row>
    <row r="61" spans="2:8" ht="15">
      <c r="B61" s="137"/>
      <c r="C61" s="137"/>
      <c r="D61" s="190"/>
      <c r="E61" s="145"/>
      <c r="F61" s="146"/>
      <c r="G61" s="179" t="str">
        <f>+IF(Instrumental[[#This Row],[Unidades]]="","",Instrumental[[#This Row],[Importe unitario de adquisición (€)]]*Instrumental[[#This Row],[Unidades]])</f>
        <v/>
      </c>
      <c r="H61" s="179">
        <f>SUMIF('Ppto. actividades'!$K$11:$K$210,Instrumental[[#This Row],[Nombre del material]],'Ppto. actividades'!$M$11:$M$210)</f>
        <v>0</v>
      </c>
    </row>
    <row r="62" spans="2:8" ht="15">
      <c r="B62" s="137"/>
      <c r="C62" s="137"/>
      <c r="D62" s="190"/>
      <c r="E62" s="145"/>
      <c r="F62" s="146"/>
      <c r="G62" s="179" t="str">
        <f>+IF(Instrumental[[#This Row],[Unidades]]="","",Instrumental[[#This Row],[Importe unitario de adquisición (€)]]*Instrumental[[#This Row],[Unidades]])</f>
        <v/>
      </c>
      <c r="H62" s="179">
        <f>SUMIF('Ppto. actividades'!$K$11:$K$210,Instrumental[[#This Row],[Nombre del material]],'Ppto. actividades'!$M$11:$M$210)</f>
        <v>0</v>
      </c>
    </row>
    <row r="63" spans="2:8" ht="15">
      <c r="B63" s="137"/>
      <c r="C63" s="137"/>
      <c r="D63" s="190"/>
      <c r="E63" s="145"/>
      <c r="F63" s="146"/>
      <c r="G63" s="179" t="str">
        <f>+IF(Instrumental[[#This Row],[Unidades]]="","",Instrumental[[#This Row],[Importe unitario de adquisición (€)]]*Instrumental[[#This Row],[Unidades]])</f>
        <v/>
      </c>
      <c r="H63" s="179">
        <f>SUMIF('Ppto. actividades'!$K$11:$K$210,Instrumental[[#This Row],[Nombre del material]],'Ppto. actividades'!$M$11:$M$210)</f>
        <v>0</v>
      </c>
    </row>
    <row r="64" spans="2:8" ht="15">
      <c r="B64" s="137"/>
      <c r="C64" s="137"/>
      <c r="D64" s="190"/>
      <c r="E64" s="145"/>
      <c r="F64" s="146"/>
      <c r="G64" s="179" t="str">
        <f>+IF(Instrumental[[#This Row],[Unidades]]="","",Instrumental[[#This Row],[Importe unitario de adquisición (€)]]*Instrumental[[#This Row],[Unidades]])</f>
        <v/>
      </c>
      <c r="H64" s="179">
        <f>SUMIF('Ppto. actividades'!$K$11:$K$210,Instrumental[[#This Row],[Nombre del material]],'Ppto. actividades'!$M$11:$M$210)</f>
        <v>0</v>
      </c>
    </row>
    <row r="65" spans="2:8" ht="15">
      <c r="B65" s="137"/>
      <c r="C65" s="137"/>
      <c r="D65" s="190"/>
      <c r="E65" s="145"/>
      <c r="F65" s="146"/>
      <c r="G65" s="179" t="str">
        <f>+IF(Instrumental[[#This Row],[Unidades]]="","",Instrumental[[#This Row],[Importe unitario de adquisición (€)]]*Instrumental[[#This Row],[Unidades]])</f>
        <v/>
      </c>
      <c r="H65" s="179">
        <f>SUMIF('Ppto. actividades'!$K$11:$K$210,Instrumental[[#This Row],[Nombre del material]],'Ppto. actividades'!$M$11:$M$210)</f>
        <v>0</v>
      </c>
    </row>
    <row r="66" spans="2:8" ht="15">
      <c r="B66" s="137"/>
      <c r="C66" s="137"/>
      <c r="D66" s="190"/>
      <c r="E66" s="145"/>
      <c r="F66" s="146"/>
      <c r="G66" s="179" t="str">
        <f>+IF(Instrumental[[#This Row],[Unidades]]="","",Instrumental[[#This Row],[Importe unitario de adquisición (€)]]*Instrumental[[#This Row],[Unidades]])</f>
        <v/>
      </c>
      <c r="H66" s="179">
        <f>SUMIF('Ppto. actividades'!$K$11:$K$210,Instrumental[[#This Row],[Nombre del material]],'Ppto. actividades'!$M$11:$M$210)</f>
        <v>0</v>
      </c>
    </row>
    <row r="67" spans="2:8" ht="15">
      <c r="B67" s="137"/>
      <c r="C67" s="137"/>
      <c r="D67" s="190"/>
      <c r="E67" s="145"/>
      <c r="F67" s="146"/>
      <c r="G67" s="179" t="str">
        <f>+IF(Instrumental[[#This Row],[Unidades]]="","",Instrumental[[#This Row],[Importe unitario de adquisición (€)]]*Instrumental[[#This Row],[Unidades]])</f>
        <v/>
      </c>
      <c r="H67" s="179">
        <f>SUMIF('Ppto. actividades'!$K$11:$K$210,Instrumental[[#This Row],[Nombre del material]],'Ppto. actividades'!$M$11:$M$210)</f>
        <v>0</v>
      </c>
    </row>
    <row r="68" spans="2:8" ht="15">
      <c r="B68" s="137"/>
      <c r="C68" s="137"/>
      <c r="D68" s="190"/>
      <c r="E68" s="145"/>
      <c r="F68" s="146"/>
      <c r="G68" s="179" t="str">
        <f>+IF(Instrumental[[#This Row],[Unidades]]="","",Instrumental[[#This Row],[Importe unitario de adquisición (€)]]*Instrumental[[#This Row],[Unidades]])</f>
        <v/>
      </c>
      <c r="H68" s="179">
        <f>SUMIF('Ppto. actividades'!$K$11:$K$210,Instrumental[[#This Row],[Nombre del material]],'Ppto. actividades'!$M$11:$M$210)</f>
        <v>0</v>
      </c>
    </row>
    <row r="69" spans="2:8" ht="15">
      <c r="B69" s="137"/>
      <c r="C69" s="137"/>
      <c r="D69" s="190"/>
      <c r="E69" s="145"/>
      <c r="F69" s="146"/>
      <c r="G69" s="179" t="str">
        <f>+IF(Instrumental[[#This Row],[Unidades]]="","",Instrumental[[#This Row],[Importe unitario de adquisición (€)]]*Instrumental[[#This Row],[Unidades]])</f>
        <v/>
      </c>
      <c r="H69" s="179">
        <f>SUMIF('Ppto. actividades'!$K$11:$K$210,Instrumental[[#This Row],[Nombre del material]],'Ppto. actividades'!$M$11:$M$210)</f>
        <v>0</v>
      </c>
    </row>
    <row r="70" spans="2:8" ht="15">
      <c r="B70" s="137"/>
      <c r="C70" s="137"/>
      <c r="D70" s="190"/>
      <c r="E70" s="145"/>
      <c r="F70" s="146"/>
      <c r="G70" s="179" t="str">
        <f>+IF(Instrumental[[#This Row],[Unidades]]="","",Instrumental[[#This Row],[Importe unitario de adquisición (€)]]*Instrumental[[#This Row],[Unidades]])</f>
        <v/>
      </c>
      <c r="H70" s="179">
        <f>SUMIF('Ppto. actividades'!$K$11:$K$210,Instrumental[[#This Row],[Nombre del material]],'Ppto. actividades'!$M$11:$M$210)</f>
        <v>0</v>
      </c>
    </row>
    <row r="71" spans="2:8" ht="15">
      <c r="B71" s="137"/>
      <c r="C71" s="137"/>
      <c r="D71" s="190"/>
      <c r="E71" s="145"/>
      <c r="F71" s="146"/>
      <c r="G71" s="179" t="str">
        <f>+IF(Instrumental[[#This Row],[Unidades]]="","",Instrumental[[#This Row],[Importe unitario de adquisición (€)]]*Instrumental[[#This Row],[Unidades]])</f>
        <v/>
      </c>
      <c r="H71" s="179">
        <f>SUMIF('Ppto. actividades'!$K$11:$K$210,Instrumental[[#This Row],[Nombre del material]],'Ppto. actividades'!$M$11:$M$210)</f>
        <v>0</v>
      </c>
    </row>
    <row r="72" spans="2:8" ht="15">
      <c r="B72" s="137"/>
      <c r="C72" s="137"/>
      <c r="D72" s="190"/>
      <c r="E72" s="145"/>
      <c r="F72" s="146"/>
      <c r="G72" s="179" t="str">
        <f>+IF(Instrumental[[#This Row],[Unidades]]="","",Instrumental[[#This Row],[Importe unitario de adquisición (€)]]*Instrumental[[#This Row],[Unidades]])</f>
        <v/>
      </c>
      <c r="H72" s="179">
        <f>SUMIF('Ppto. actividades'!$K$11:$K$210,Instrumental[[#This Row],[Nombre del material]],'Ppto. actividades'!$M$11:$M$210)</f>
        <v>0</v>
      </c>
    </row>
    <row r="73" spans="2:8" ht="15">
      <c r="B73" s="137"/>
      <c r="C73" s="137"/>
      <c r="D73" s="190"/>
      <c r="E73" s="145"/>
      <c r="F73" s="146"/>
      <c r="G73" s="179" t="str">
        <f>+IF(Instrumental[[#This Row],[Unidades]]="","",Instrumental[[#This Row],[Importe unitario de adquisición (€)]]*Instrumental[[#This Row],[Unidades]])</f>
        <v/>
      </c>
      <c r="H73" s="179">
        <f>SUMIF('Ppto. actividades'!$K$11:$K$210,Instrumental[[#This Row],[Nombre del material]],'Ppto. actividades'!$M$11:$M$210)</f>
        <v>0</v>
      </c>
    </row>
    <row r="74" spans="2:8" ht="15">
      <c r="B74" s="137"/>
      <c r="C74" s="137"/>
      <c r="D74" s="190"/>
      <c r="E74" s="145"/>
      <c r="F74" s="146"/>
      <c r="G74" s="179" t="str">
        <f>+IF(Instrumental[[#This Row],[Unidades]]="","",Instrumental[[#This Row],[Importe unitario de adquisición (€)]]*Instrumental[[#This Row],[Unidades]])</f>
        <v/>
      </c>
      <c r="H74" s="179">
        <f>SUMIF('Ppto. actividades'!$K$11:$K$210,Instrumental[[#This Row],[Nombre del material]],'Ppto. actividades'!$M$11:$M$210)</f>
        <v>0</v>
      </c>
    </row>
    <row r="75" spans="2:8" ht="15">
      <c r="B75" s="137"/>
      <c r="C75" s="137"/>
      <c r="D75" s="190"/>
      <c r="E75" s="145"/>
      <c r="F75" s="146"/>
      <c r="G75" s="179" t="str">
        <f>+IF(Instrumental[[#This Row],[Unidades]]="","",Instrumental[[#This Row],[Importe unitario de adquisición (€)]]*Instrumental[[#This Row],[Unidades]])</f>
        <v/>
      </c>
      <c r="H75" s="179">
        <f>SUMIF('Ppto. actividades'!$K$11:$K$210,Instrumental[[#This Row],[Nombre del material]],'Ppto. actividades'!$M$11:$M$210)</f>
        <v>0</v>
      </c>
    </row>
    <row r="76" spans="2:8" ht="15">
      <c r="B76" s="137"/>
      <c r="C76" s="137"/>
      <c r="D76" s="190"/>
      <c r="E76" s="145"/>
      <c r="F76" s="146"/>
      <c r="G76" s="179" t="str">
        <f>+IF(Instrumental[[#This Row],[Unidades]]="","",Instrumental[[#This Row],[Importe unitario de adquisición (€)]]*Instrumental[[#This Row],[Unidades]])</f>
        <v/>
      </c>
      <c r="H76" s="179">
        <f>SUMIF('Ppto. actividades'!$K$11:$K$210,Instrumental[[#This Row],[Nombre del material]],'Ppto. actividades'!$M$11:$M$210)</f>
        <v>0</v>
      </c>
    </row>
    <row r="77" spans="2:8" ht="15">
      <c r="B77" s="137"/>
      <c r="C77" s="137"/>
      <c r="D77" s="190"/>
      <c r="E77" s="145"/>
      <c r="F77" s="146"/>
      <c r="G77" s="179" t="str">
        <f>+IF(Instrumental[[#This Row],[Unidades]]="","",Instrumental[[#This Row],[Importe unitario de adquisición (€)]]*Instrumental[[#This Row],[Unidades]])</f>
        <v/>
      </c>
      <c r="H77" s="179">
        <f>SUMIF('Ppto. actividades'!$K$11:$K$210,Instrumental[[#This Row],[Nombre del material]],'Ppto. actividades'!$M$11:$M$210)</f>
        <v>0</v>
      </c>
    </row>
    <row r="78" spans="2:8" ht="15">
      <c r="B78" s="137"/>
      <c r="C78" s="137"/>
      <c r="D78" s="190"/>
      <c r="E78" s="145"/>
      <c r="F78" s="146"/>
      <c r="G78" s="179" t="str">
        <f>+IF(Instrumental[[#This Row],[Unidades]]="","",Instrumental[[#This Row],[Importe unitario de adquisición (€)]]*Instrumental[[#This Row],[Unidades]])</f>
        <v/>
      </c>
      <c r="H78" s="179">
        <f>SUMIF('Ppto. actividades'!$K$11:$K$210,Instrumental[[#This Row],[Nombre del material]],'Ppto. actividades'!$M$11:$M$210)</f>
        <v>0</v>
      </c>
    </row>
    <row r="79" spans="2:8" ht="15">
      <c r="B79" s="137"/>
      <c r="C79" s="137"/>
      <c r="D79" s="190"/>
      <c r="E79" s="145"/>
      <c r="F79" s="146"/>
      <c r="G79" s="179" t="str">
        <f>+IF(Instrumental[[#This Row],[Unidades]]="","",Instrumental[[#This Row],[Importe unitario de adquisición (€)]]*Instrumental[[#This Row],[Unidades]])</f>
        <v/>
      </c>
      <c r="H79" s="179">
        <f>SUMIF('Ppto. actividades'!$K$11:$K$210,Instrumental[[#This Row],[Nombre del material]],'Ppto. actividades'!$M$11:$M$210)</f>
        <v>0</v>
      </c>
    </row>
    <row r="80" spans="2:8" ht="15">
      <c r="B80" s="137"/>
      <c r="C80" s="137"/>
      <c r="D80" s="190"/>
      <c r="E80" s="145"/>
      <c r="F80" s="146"/>
      <c r="G80" s="179" t="str">
        <f>+IF(Instrumental[[#This Row],[Unidades]]="","",Instrumental[[#This Row],[Importe unitario de adquisición (€)]]*Instrumental[[#This Row],[Unidades]])</f>
        <v/>
      </c>
      <c r="H80" s="179">
        <f>SUMIF('Ppto. actividades'!$K$11:$K$210,Instrumental[[#This Row],[Nombre del material]],'Ppto. actividades'!$M$11:$M$210)</f>
        <v>0</v>
      </c>
    </row>
    <row r="81" spans="2:8" ht="15">
      <c r="B81" s="137"/>
      <c r="C81" s="137"/>
      <c r="D81" s="190"/>
      <c r="E81" s="145"/>
      <c r="F81" s="146"/>
      <c r="G81" s="179" t="str">
        <f>+IF(Instrumental[[#This Row],[Unidades]]="","",Instrumental[[#This Row],[Importe unitario de adquisición (€)]]*Instrumental[[#This Row],[Unidades]])</f>
        <v/>
      </c>
      <c r="H81" s="179">
        <f>SUMIF('Ppto. actividades'!$K$11:$K$210,Instrumental[[#This Row],[Nombre del material]],'Ppto. actividades'!$M$11:$M$210)</f>
        <v>0</v>
      </c>
    </row>
    <row r="82" spans="2:8" ht="15">
      <c r="B82" s="137"/>
      <c r="C82" s="137"/>
      <c r="D82" s="190"/>
      <c r="E82" s="145"/>
      <c r="F82" s="146"/>
      <c r="G82" s="179" t="str">
        <f>+IF(Instrumental[[#This Row],[Unidades]]="","",Instrumental[[#This Row],[Importe unitario de adquisición (€)]]*Instrumental[[#This Row],[Unidades]])</f>
        <v/>
      </c>
      <c r="H82" s="179">
        <f>SUMIF('Ppto. actividades'!$K$11:$K$210,Instrumental[[#This Row],[Nombre del material]],'Ppto. actividades'!$M$11:$M$210)</f>
        <v>0</v>
      </c>
    </row>
    <row r="83" spans="2:8" ht="15">
      <c r="B83" s="137"/>
      <c r="C83" s="137"/>
      <c r="D83" s="190"/>
      <c r="E83" s="145"/>
      <c r="F83" s="146"/>
      <c r="G83" s="179" t="str">
        <f>+IF(Instrumental[[#This Row],[Unidades]]="","",Instrumental[[#This Row],[Importe unitario de adquisición (€)]]*Instrumental[[#This Row],[Unidades]])</f>
        <v/>
      </c>
      <c r="H83" s="179">
        <f>SUMIF('Ppto. actividades'!$K$11:$K$210,Instrumental[[#This Row],[Nombre del material]],'Ppto. actividades'!$M$11:$M$210)</f>
        <v>0</v>
      </c>
    </row>
    <row r="84" spans="2:8" ht="15">
      <c r="B84" s="137"/>
      <c r="C84" s="137"/>
      <c r="D84" s="190"/>
      <c r="E84" s="145"/>
      <c r="F84" s="146"/>
      <c r="G84" s="179" t="str">
        <f>+IF(Instrumental[[#This Row],[Unidades]]="","",Instrumental[[#This Row],[Importe unitario de adquisición (€)]]*Instrumental[[#This Row],[Unidades]])</f>
        <v/>
      </c>
      <c r="H84" s="179">
        <f>SUMIF('Ppto. actividades'!$K$11:$K$210,Instrumental[[#This Row],[Nombre del material]],'Ppto. actividades'!$M$11:$M$210)</f>
        <v>0</v>
      </c>
    </row>
    <row r="85" spans="2:8" ht="15">
      <c r="B85" s="137"/>
      <c r="C85" s="137"/>
      <c r="D85" s="190"/>
      <c r="E85" s="145"/>
      <c r="F85" s="146"/>
      <c r="G85" s="179" t="str">
        <f>+IF(Instrumental[[#This Row],[Unidades]]="","",Instrumental[[#This Row],[Importe unitario de adquisición (€)]]*Instrumental[[#This Row],[Unidades]])</f>
        <v/>
      </c>
      <c r="H85" s="179">
        <f>SUMIF('Ppto. actividades'!$K$11:$K$210,Instrumental[[#This Row],[Nombre del material]],'Ppto. actividades'!$M$11:$M$210)</f>
        <v>0</v>
      </c>
    </row>
    <row r="86" spans="2:8" ht="15">
      <c r="B86" s="137"/>
      <c r="C86" s="137"/>
      <c r="D86" s="190"/>
      <c r="E86" s="145"/>
      <c r="F86" s="146"/>
      <c r="G86" s="179" t="str">
        <f>+IF(Instrumental[[#This Row],[Unidades]]="","",Instrumental[[#This Row],[Importe unitario de adquisición (€)]]*Instrumental[[#This Row],[Unidades]])</f>
        <v/>
      </c>
      <c r="H86" s="179">
        <f>SUMIF('Ppto. actividades'!$K$11:$K$210,Instrumental[[#This Row],[Nombre del material]],'Ppto. actividades'!$M$11:$M$210)</f>
        <v>0</v>
      </c>
    </row>
    <row r="87" spans="2:8" ht="15">
      <c r="B87" s="137"/>
      <c r="C87" s="137"/>
      <c r="D87" s="190"/>
      <c r="E87" s="145"/>
      <c r="F87" s="146"/>
      <c r="G87" s="179" t="str">
        <f>+IF(Instrumental[[#This Row],[Unidades]]="","",Instrumental[[#This Row],[Importe unitario de adquisición (€)]]*Instrumental[[#This Row],[Unidades]])</f>
        <v/>
      </c>
      <c r="H87" s="179">
        <f>SUMIF('Ppto. actividades'!$K$11:$K$210,Instrumental[[#This Row],[Nombre del material]],'Ppto. actividades'!$M$11:$M$210)</f>
        <v>0</v>
      </c>
    </row>
    <row r="88" spans="2:8" ht="15">
      <c r="B88" s="137"/>
      <c r="C88" s="137"/>
      <c r="D88" s="190"/>
      <c r="E88" s="145"/>
      <c r="F88" s="146"/>
      <c r="G88" s="179" t="str">
        <f>+IF(Instrumental[[#This Row],[Unidades]]="","",Instrumental[[#This Row],[Importe unitario de adquisición (€)]]*Instrumental[[#This Row],[Unidades]])</f>
        <v/>
      </c>
      <c r="H88" s="179">
        <f>SUMIF('Ppto. actividades'!$K$11:$K$210,Instrumental[[#This Row],[Nombre del material]],'Ppto. actividades'!$M$11:$M$210)</f>
        <v>0</v>
      </c>
    </row>
    <row r="89" spans="2:8" ht="15">
      <c r="B89" s="137"/>
      <c r="C89" s="137"/>
      <c r="D89" s="190"/>
      <c r="E89" s="145"/>
      <c r="F89" s="146"/>
      <c r="G89" s="179" t="str">
        <f>+IF(Instrumental[[#This Row],[Unidades]]="","",Instrumental[[#This Row],[Importe unitario de adquisición (€)]]*Instrumental[[#This Row],[Unidades]])</f>
        <v/>
      </c>
      <c r="H89" s="179">
        <f>SUMIF('Ppto. actividades'!$K$11:$K$210,Instrumental[[#This Row],[Nombre del material]],'Ppto. actividades'!$M$11:$M$210)</f>
        <v>0</v>
      </c>
    </row>
    <row r="90" spans="2:8" ht="15">
      <c r="B90" s="137"/>
      <c r="C90" s="137"/>
      <c r="D90" s="190"/>
      <c r="E90" s="145"/>
      <c r="F90" s="146"/>
      <c r="G90" s="179" t="str">
        <f>+IF(Instrumental[[#This Row],[Unidades]]="","",Instrumental[[#This Row],[Importe unitario de adquisición (€)]]*Instrumental[[#This Row],[Unidades]])</f>
        <v/>
      </c>
      <c r="H90" s="179">
        <f>SUMIF('Ppto. actividades'!$K$11:$K$210,Instrumental[[#This Row],[Nombre del material]],'Ppto. actividades'!$M$11:$M$210)</f>
        <v>0</v>
      </c>
    </row>
    <row r="91" spans="2:8" ht="15">
      <c r="B91" s="137"/>
      <c r="C91" s="137"/>
      <c r="D91" s="190"/>
      <c r="E91" s="145"/>
      <c r="F91" s="146"/>
      <c r="G91" s="179" t="str">
        <f>+IF(Instrumental[[#This Row],[Unidades]]="","",Instrumental[[#This Row],[Importe unitario de adquisición (€)]]*Instrumental[[#This Row],[Unidades]])</f>
        <v/>
      </c>
      <c r="H91" s="179">
        <f>SUMIF('Ppto. actividades'!$K$11:$K$210,Instrumental[[#This Row],[Nombre del material]],'Ppto. actividades'!$M$11:$M$210)</f>
        <v>0</v>
      </c>
    </row>
    <row r="92" spans="2:8" ht="15">
      <c r="B92" s="137"/>
      <c r="C92" s="137"/>
      <c r="D92" s="190"/>
      <c r="E92" s="145"/>
      <c r="F92" s="146"/>
      <c r="G92" s="179" t="str">
        <f>+IF(Instrumental[[#This Row],[Unidades]]="","",Instrumental[[#This Row],[Importe unitario de adquisición (€)]]*Instrumental[[#This Row],[Unidades]])</f>
        <v/>
      </c>
      <c r="H92" s="179">
        <f>SUMIF('Ppto. actividades'!$K$11:$K$210,Instrumental[[#This Row],[Nombre del material]],'Ppto. actividades'!$M$11:$M$210)</f>
        <v>0</v>
      </c>
    </row>
    <row r="93" spans="2:8" ht="15">
      <c r="B93" s="137"/>
      <c r="C93" s="137"/>
      <c r="D93" s="190"/>
      <c r="E93" s="145"/>
      <c r="F93" s="146"/>
      <c r="G93" s="179" t="str">
        <f>+IF(Instrumental[[#This Row],[Unidades]]="","",Instrumental[[#This Row],[Importe unitario de adquisición (€)]]*Instrumental[[#This Row],[Unidades]])</f>
        <v/>
      </c>
      <c r="H93" s="179">
        <f>SUMIF('Ppto. actividades'!$K$11:$K$210,Instrumental[[#This Row],[Nombre del material]],'Ppto. actividades'!$M$11:$M$210)</f>
        <v>0</v>
      </c>
    </row>
    <row r="94" spans="2:8" ht="15">
      <c r="B94" s="137"/>
      <c r="C94" s="137"/>
      <c r="D94" s="190"/>
      <c r="E94" s="145"/>
      <c r="F94" s="146"/>
      <c r="G94" s="179" t="str">
        <f>+IF(Instrumental[[#This Row],[Unidades]]="","",Instrumental[[#This Row],[Importe unitario de adquisición (€)]]*Instrumental[[#This Row],[Unidades]])</f>
        <v/>
      </c>
      <c r="H94" s="179">
        <f>SUMIF('Ppto. actividades'!$K$11:$K$210,Instrumental[[#This Row],[Nombre del material]],'Ppto. actividades'!$M$11:$M$210)</f>
        <v>0</v>
      </c>
    </row>
    <row r="95" spans="2:8" ht="15">
      <c r="B95" s="137"/>
      <c r="C95" s="137"/>
      <c r="D95" s="190"/>
      <c r="E95" s="145"/>
      <c r="F95" s="146"/>
      <c r="G95" s="179" t="str">
        <f>+IF(Instrumental[[#This Row],[Unidades]]="","",Instrumental[[#This Row],[Importe unitario de adquisición (€)]]*Instrumental[[#This Row],[Unidades]])</f>
        <v/>
      </c>
      <c r="H95" s="179">
        <f>SUMIF('Ppto. actividades'!$K$11:$K$210,Instrumental[[#This Row],[Nombre del material]],'Ppto. actividades'!$M$11:$M$210)</f>
        <v>0</v>
      </c>
    </row>
    <row r="96" spans="2:8" ht="15">
      <c r="B96" s="137"/>
      <c r="C96" s="137"/>
      <c r="D96" s="190"/>
      <c r="E96" s="145"/>
      <c r="F96" s="146"/>
      <c r="G96" s="179" t="str">
        <f>+IF(Instrumental[[#This Row],[Unidades]]="","",Instrumental[[#This Row],[Importe unitario de adquisición (€)]]*Instrumental[[#This Row],[Unidades]])</f>
        <v/>
      </c>
      <c r="H96" s="179">
        <f>SUMIF('Ppto. actividades'!$K$11:$K$210,Instrumental[[#This Row],[Nombre del material]],'Ppto. actividades'!$M$11:$M$210)</f>
        <v>0</v>
      </c>
    </row>
    <row r="97" spans="2:8" ht="15">
      <c r="B97" s="137"/>
      <c r="C97" s="137"/>
      <c r="D97" s="190"/>
      <c r="E97" s="145"/>
      <c r="F97" s="146"/>
      <c r="G97" s="179" t="str">
        <f>+IF(Instrumental[[#This Row],[Unidades]]="","",Instrumental[[#This Row],[Importe unitario de adquisición (€)]]*Instrumental[[#This Row],[Unidades]])</f>
        <v/>
      </c>
      <c r="H97" s="179">
        <f>SUMIF('Ppto. actividades'!$K$11:$K$210,Instrumental[[#This Row],[Nombre del material]],'Ppto. actividades'!$M$11:$M$210)</f>
        <v>0</v>
      </c>
    </row>
    <row r="98" spans="2:8" ht="15">
      <c r="B98" s="137"/>
      <c r="C98" s="137"/>
      <c r="D98" s="190"/>
      <c r="E98" s="145"/>
      <c r="F98" s="146"/>
      <c r="G98" s="179" t="str">
        <f>+IF(Instrumental[[#This Row],[Unidades]]="","",Instrumental[[#This Row],[Importe unitario de adquisición (€)]]*Instrumental[[#This Row],[Unidades]])</f>
        <v/>
      </c>
      <c r="H98" s="179">
        <f>SUMIF('Ppto. actividades'!$K$11:$K$210,Instrumental[[#This Row],[Nombre del material]],'Ppto. actividades'!$M$11:$M$210)</f>
        <v>0</v>
      </c>
    </row>
    <row r="99" spans="2:8" ht="15">
      <c r="B99" s="137"/>
      <c r="C99" s="137"/>
      <c r="D99" s="190"/>
      <c r="E99" s="145"/>
      <c r="F99" s="146"/>
      <c r="G99" s="179" t="str">
        <f>+IF(Instrumental[[#This Row],[Unidades]]="","",Instrumental[[#This Row],[Importe unitario de adquisición (€)]]*Instrumental[[#This Row],[Unidades]])</f>
        <v/>
      </c>
      <c r="H99" s="179">
        <f>SUMIF('Ppto. actividades'!$K$11:$K$210,Instrumental[[#This Row],[Nombre del material]],'Ppto. actividades'!$M$11:$M$210)</f>
        <v>0</v>
      </c>
    </row>
    <row r="100" spans="2:8" ht="15">
      <c r="B100" s="137"/>
      <c r="C100" s="137"/>
      <c r="D100" s="190"/>
      <c r="E100" s="145"/>
      <c r="F100" s="146"/>
      <c r="G100" s="179" t="str">
        <f>+IF(Instrumental[[#This Row],[Unidades]]="","",Instrumental[[#This Row],[Importe unitario de adquisición (€)]]*Instrumental[[#This Row],[Unidades]])</f>
        <v/>
      </c>
      <c r="H100" s="179">
        <f>SUMIF('Ppto. actividades'!$K$11:$K$210,Instrumental[[#This Row],[Nombre del material]],'Ppto. actividades'!$M$11:$M$210)</f>
        <v>0</v>
      </c>
    </row>
    <row r="101" spans="2:8" ht="15">
      <c r="B101" s="137"/>
      <c r="C101" s="137"/>
      <c r="D101" s="190"/>
      <c r="E101" s="145"/>
      <c r="F101" s="146"/>
      <c r="G101" s="179" t="str">
        <f>+IF(Instrumental[[#This Row],[Unidades]]="","",Instrumental[[#This Row],[Importe unitario de adquisición (€)]]*Instrumental[[#This Row],[Unidades]])</f>
        <v/>
      </c>
      <c r="H101" s="179">
        <f>SUMIF('Ppto. actividades'!$K$11:$K$210,Instrumental[[#This Row],[Nombre del material]],'Ppto. actividades'!$M$11:$M$210)</f>
        <v>0</v>
      </c>
    </row>
    <row r="102" spans="2:8" ht="15">
      <c r="B102" s="137"/>
      <c r="C102" s="137"/>
      <c r="D102" s="190"/>
      <c r="E102" s="145"/>
      <c r="F102" s="146"/>
      <c r="G102" s="179" t="str">
        <f>+IF(Instrumental[[#This Row],[Unidades]]="","",Instrumental[[#This Row],[Importe unitario de adquisición (€)]]*Instrumental[[#This Row],[Unidades]])</f>
        <v/>
      </c>
      <c r="H102" s="179">
        <f>SUMIF('Ppto. actividades'!$K$11:$K$210,Instrumental[[#This Row],[Nombre del material]],'Ppto. actividades'!$M$11:$M$210)</f>
        <v>0</v>
      </c>
    </row>
    <row r="103" spans="2:8" ht="15">
      <c r="B103" s="137"/>
      <c r="C103" s="137"/>
      <c r="D103" s="190"/>
      <c r="E103" s="145"/>
      <c r="F103" s="146"/>
      <c r="G103" s="179" t="str">
        <f>+IF(Instrumental[[#This Row],[Unidades]]="","",Instrumental[[#This Row],[Importe unitario de adquisición (€)]]*Instrumental[[#This Row],[Unidades]])</f>
        <v/>
      </c>
      <c r="H103" s="179">
        <f>SUMIF('Ppto. actividades'!$K$11:$K$210,Instrumental[[#This Row],[Nombre del material]],'Ppto. actividades'!$M$11:$M$210)</f>
        <v>0</v>
      </c>
    </row>
    <row r="104" spans="2:8" ht="15">
      <c r="B104" s="137"/>
      <c r="C104" s="137"/>
      <c r="D104" s="190"/>
      <c r="E104" s="145"/>
      <c r="F104" s="146"/>
      <c r="G104" s="179" t="str">
        <f>+IF(Instrumental[[#This Row],[Unidades]]="","",Instrumental[[#This Row],[Importe unitario de adquisición (€)]]*Instrumental[[#This Row],[Unidades]])</f>
        <v/>
      </c>
      <c r="H104" s="179">
        <f>SUMIF('Ppto. actividades'!$K$11:$K$210,Instrumental[[#This Row],[Nombre del material]],'Ppto. actividades'!$M$11:$M$210)</f>
        <v>0</v>
      </c>
    </row>
    <row r="105" spans="2:8" ht="15">
      <c r="B105" s="137"/>
      <c r="C105" s="137"/>
      <c r="D105" s="190"/>
      <c r="E105" s="145"/>
      <c r="F105" s="146"/>
      <c r="G105" s="179" t="str">
        <f>+IF(Instrumental[[#This Row],[Unidades]]="","",Instrumental[[#This Row],[Importe unitario de adquisición (€)]]*Instrumental[[#This Row],[Unidades]])</f>
        <v/>
      </c>
      <c r="H105" s="179">
        <f>SUMIF('Ppto. actividades'!$K$11:$K$210,Instrumental[[#This Row],[Nombre del material]],'Ppto. actividades'!$M$11:$M$210)</f>
        <v>0</v>
      </c>
    </row>
    <row r="106" spans="2:8" ht="15">
      <c r="B106" s="137"/>
      <c r="C106" s="137"/>
      <c r="D106" s="190"/>
      <c r="E106" s="145"/>
      <c r="F106" s="146"/>
      <c r="G106" s="179" t="str">
        <f>+IF(Instrumental[[#This Row],[Unidades]]="","",Instrumental[[#This Row],[Importe unitario de adquisición (€)]]*Instrumental[[#This Row],[Unidades]])</f>
        <v/>
      </c>
      <c r="H106" s="179">
        <f>SUMIF('Ppto. actividades'!$K$11:$K$210,Instrumental[[#This Row],[Nombre del material]],'Ppto. actividades'!$M$11:$M$210)</f>
        <v>0</v>
      </c>
    </row>
    <row r="107" spans="2:8" ht="15">
      <c r="B107" s="137"/>
      <c r="C107" s="137"/>
      <c r="D107" s="190"/>
      <c r="E107" s="145"/>
      <c r="F107" s="146"/>
      <c r="G107" s="179" t="str">
        <f>+IF(Instrumental[[#This Row],[Unidades]]="","",Instrumental[[#This Row],[Importe unitario de adquisición (€)]]*Instrumental[[#This Row],[Unidades]])</f>
        <v/>
      </c>
      <c r="H107" s="179">
        <f>SUMIF('Ppto. actividades'!$K$11:$K$210,Instrumental[[#This Row],[Nombre del material]],'Ppto. actividades'!$M$11:$M$210)</f>
        <v>0</v>
      </c>
    </row>
    <row r="108" spans="2:8" ht="15">
      <c r="B108" s="137"/>
      <c r="C108" s="137"/>
      <c r="D108" s="190"/>
      <c r="E108" s="145"/>
      <c r="F108" s="146"/>
      <c r="G108" s="179" t="str">
        <f>+IF(Instrumental[[#This Row],[Unidades]]="","",Instrumental[[#This Row],[Importe unitario de adquisición (€)]]*Instrumental[[#This Row],[Unidades]])</f>
        <v/>
      </c>
      <c r="H108" s="179">
        <f>SUMIF('Ppto. actividades'!$K$11:$K$210,Instrumental[[#This Row],[Nombre del material]],'Ppto. actividades'!$M$11:$M$210)</f>
        <v>0</v>
      </c>
    </row>
    <row r="109" spans="2:8" ht="15">
      <c r="B109" s="137"/>
      <c r="C109" s="137"/>
      <c r="D109" s="190"/>
      <c r="E109" s="145"/>
      <c r="F109" s="146"/>
      <c r="G109" s="179" t="str">
        <f>+IF(Instrumental[[#This Row],[Unidades]]="","",Instrumental[[#This Row],[Importe unitario de adquisición (€)]]*Instrumental[[#This Row],[Unidades]])</f>
        <v/>
      </c>
      <c r="H109" s="179">
        <f>SUMIF('Ppto. actividades'!$K$11:$K$210,Instrumental[[#This Row],[Nombre del material]],'Ppto. actividades'!$M$11:$M$210)</f>
        <v>0</v>
      </c>
    </row>
    <row r="110" spans="2:8" ht="15">
      <c r="B110" s="137"/>
      <c r="C110" s="137"/>
      <c r="D110" s="190"/>
      <c r="E110" s="145"/>
      <c r="F110" s="146"/>
      <c r="G110" s="179" t="str">
        <f>+IF(Instrumental[[#This Row],[Unidades]]="","",Instrumental[[#This Row],[Importe unitario de adquisición (€)]]*Instrumental[[#This Row],[Unidades]])</f>
        <v/>
      </c>
      <c r="H110" s="179">
        <f>SUMIF('Ppto. actividades'!$K$11:$K$210,Instrumental[[#This Row],[Nombre del material]],'Ppto. actividades'!$M$11:$M$210)</f>
        <v>0</v>
      </c>
    </row>
    <row r="111" spans="2:8" ht="15">
      <c r="B111" s="137"/>
      <c r="C111" s="137"/>
      <c r="D111" s="190"/>
      <c r="E111" s="145"/>
      <c r="F111" s="146"/>
      <c r="G111" s="179" t="str">
        <f>+IF(Instrumental[[#This Row],[Unidades]]="","",Instrumental[[#This Row],[Importe unitario de adquisición (€)]]*Instrumental[[#This Row],[Unidades]])</f>
        <v/>
      </c>
      <c r="H111" s="179">
        <f>SUMIF('Ppto. actividades'!$K$11:$K$210,Instrumental[[#This Row],[Nombre del material]],'Ppto. actividades'!$M$11:$M$210)</f>
        <v>0</v>
      </c>
    </row>
    <row r="112" spans="2:8" ht="15">
      <c r="B112" s="137"/>
      <c r="C112" s="137"/>
      <c r="D112" s="190"/>
      <c r="E112" s="145"/>
      <c r="F112" s="146"/>
      <c r="G112" s="179" t="str">
        <f>+IF(Instrumental[[#This Row],[Unidades]]="","",Instrumental[[#This Row],[Importe unitario de adquisición (€)]]*Instrumental[[#This Row],[Unidades]])</f>
        <v/>
      </c>
      <c r="H112" s="179">
        <f>SUMIF('Ppto. actividades'!$K$11:$K$210,Instrumental[[#This Row],[Nombre del material]],'Ppto. actividades'!$M$11:$M$210)</f>
        <v>0</v>
      </c>
    </row>
    <row r="113" spans="2:8" ht="15">
      <c r="B113" s="137"/>
      <c r="C113" s="137"/>
      <c r="D113" s="190"/>
      <c r="E113" s="145"/>
      <c r="F113" s="146"/>
      <c r="G113" s="179" t="str">
        <f>+IF(Instrumental[[#This Row],[Unidades]]="","",Instrumental[[#This Row],[Importe unitario de adquisición (€)]]*Instrumental[[#This Row],[Unidades]])</f>
        <v/>
      </c>
      <c r="H113" s="179">
        <f>SUMIF('Ppto. actividades'!$K$11:$K$210,Instrumental[[#This Row],[Nombre del material]],'Ppto. actividades'!$M$11:$M$210)</f>
        <v>0</v>
      </c>
    </row>
    <row r="114" spans="2:8" ht="15">
      <c r="B114" s="137"/>
      <c r="C114" s="137"/>
      <c r="D114" s="190"/>
      <c r="E114" s="145"/>
      <c r="F114" s="146"/>
      <c r="G114" s="179" t="str">
        <f>+IF(Instrumental[[#This Row],[Unidades]]="","",Instrumental[[#This Row],[Importe unitario de adquisición (€)]]*Instrumental[[#This Row],[Unidades]])</f>
        <v/>
      </c>
      <c r="H114" s="179">
        <f>SUMIF('Ppto. actividades'!$K$11:$K$210,Instrumental[[#This Row],[Nombre del material]],'Ppto. actividades'!$M$11:$M$210)</f>
        <v>0</v>
      </c>
    </row>
    <row r="115" spans="2:8" ht="15">
      <c r="B115" s="137"/>
      <c r="C115" s="137"/>
      <c r="D115" s="190"/>
      <c r="E115" s="145"/>
      <c r="F115" s="146"/>
      <c r="G115" s="179" t="str">
        <f>+IF(Instrumental[[#This Row],[Unidades]]="","",Instrumental[[#This Row],[Importe unitario de adquisición (€)]]*Instrumental[[#This Row],[Unidades]])</f>
        <v/>
      </c>
      <c r="H115" s="179">
        <f>SUMIF('Ppto. actividades'!$K$11:$K$210,Instrumental[[#This Row],[Nombre del material]],'Ppto. actividades'!$M$11:$M$210)</f>
        <v>0</v>
      </c>
    </row>
    <row r="116" spans="2:8" ht="15">
      <c r="B116" s="137"/>
      <c r="C116" s="137"/>
      <c r="D116" s="190"/>
      <c r="E116" s="145"/>
      <c r="F116" s="146"/>
      <c r="G116" s="179" t="str">
        <f>+IF(Instrumental[[#This Row],[Unidades]]="","",Instrumental[[#This Row],[Importe unitario de adquisición (€)]]*Instrumental[[#This Row],[Unidades]])</f>
        <v/>
      </c>
      <c r="H116" s="179">
        <f>SUMIF('Ppto. actividades'!$K$11:$K$210,Instrumental[[#This Row],[Nombre del material]],'Ppto. actividades'!$M$11:$M$210)</f>
        <v>0</v>
      </c>
    </row>
    <row r="117" spans="2:8" ht="15">
      <c r="B117" s="137"/>
      <c r="C117" s="137"/>
      <c r="D117" s="190"/>
      <c r="E117" s="145"/>
      <c r="F117" s="146"/>
      <c r="G117" s="179" t="str">
        <f>+IF(Instrumental[[#This Row],[Unidades]]="","",Instrumental[[#This Row],[Importe unitario de adquisición (€)]]*Instrumental[[#This Row],[Unidades]])</f>
        <v/>
      </c>
      <c r="H117" s="179">
        <f>SUMIF('Ppto. actividades'!$K$11:$K$210,Instrumental[[#This Row],[Nombre del material]],'Ppto. actividades'!$M$11:$M$210)</f>
        <v>0</v>
      </c>
    </row>
    <row r="118" spans="2:8" ht="15">
      <c r="B118" s="137"/>
      <c r="C118" s="137"/>
      <c r="D118" s="190"/>
      <c r="E118" s="145"/>
      <c r="F118" s="146"/>
      <c r="G118" s="179" t="str">
        <f>+IF(Instrumental[[#This Row],[Unidades]]="","",Instrumental[[#This Row],[Importe unitario de adquisición (€)]]*Instrumental[[#This Row],[Unidades]])</f>
        <v/>
      </c>
      <c r="H118" s="179">
        <f>SUMIF('Ppto. actividades'!$K$11:$K$210,Instrumental[[#This Row],[Nombre del material]],'Ppto. actividades'!$M$11:$M$210)</f>
        <v>0</v>
      </c>
    </row>
    <row r="119" spans="2:8" ht="15">
      <c r="B119" s="137"/>
      <c r="C119" s="137"/>
      <c r="D119" s="190"/>
      <c r="E119" s="145"/>
      <c r="F119" s="146"/>
      <c r="G119" s="179" t="str">
        <f>+IF(Instrumental[[#This Row],[Unidades]]="","",Instrumental[[#This Row],[Importe unitario de adquisición (€)]]*Instrumental[[#This Row],[Unidades]])</f>
        <v/>
      </c>
      <c r="H119" s="179">
        <f>SUMIF('Ppto. actividades'!$K$11:$K$210,Instrumental[[#This Row],[Nombre del material]],'Ppto. actividades'!$M$11:$M$210)</f>
        <v>0</v>
      </c>
    </row>
    <row r="120" spans="2:8" ht="15">
      <c r="B120" s="137"/>
      <c r="C120" s="137"/>
      <c r="D120" s="190"/>
      <c r="E120" s="145"/>
      <c r="F120" s="146"/>
      <c r="G120" s="179" t="str">
        <f>+IF(Instrumental[[#This Row],[Unidades]]="","",Instrumental[[#This Row],[Importe unitario de adquisición (€)]]*Instrumental[[#This Row],[Unidades]])</f>
        <v/>
      </c>
      <c r="H120" s="179">
        <f>SUMIF('Ppto. actividades'!$K$11:$K$210,Instrumental[[#This Row],[Nombre del material]],'Ppto. actividades'!$M$11:$M$210)</f>
        <v>0</v>
      </c>
    </row>
    <row r="121" spans="2:8" ht="15">
      <c r="B121" s="137"/>
      <c r="C121" s="137"/>
      <c r="D121" s="190"/>
      <c r="E121" s="145"/>
      <c r="F121" s="146"/>
      <c r="G121" s="179" t="str">
        <f>+IF(Instrumental[[#This Row],[Unidades]]="","",Instrumental[[#This Row],[Importe unitario de adquisición (€)]]*Instrumental[[#This Row],[Unidades]])</f>
        <v/>
      </c>
      <c r="H121" s="179">
        <f>SUMIF('Ppto. actividades'!$K$11:$K$210,Instrumental[[#This Row],[Nombre del material]],'Ppto. actividades'!$M$11:$M$210)</f>
        <v>0</v>
      </c>
    </row>
    <row r="122" spans="2:8" ht="15">
      <c r="B122" s="137"/>
      <c r="C122" s="137"/>
      <c r="D122" s="190"/>
      <c r="E122" s="145"/>
      <c r="F122" s="146"/>
      <c r="G122" s="179" t="str">
        <f>+IF(Instrumental[[#This Row],[Unidades]]="","",Instrumental[[#This Row],[Importe unitario de adquisición (€)]]*Instrumental[[#This Row],[Unidades]])</f>
        <v/>
      </c>
      <c r="H122" s="179">
        <f>SUMIF('Ppto. actividades'!$K$11:$K$210,Instrumental[[#This Row],[Nombre del material]],'Ppto. actividades'!$M$11:$M$210)</f>
        <v>0</v>
      </c>
    </row>
    <row r="123" spans="2:8" ht="15">
      <c r="B123" s="137"/>
      <c r="C123" s="137"/>
      <c r="D123" s="190"/>
      <c r="E123" s="145"/>
      <c r="F123" s="146"/>
      <c r="G123" s="179" t="str">
        <f>+IF(Instrumental[[#This Row],[Unidades]]="","",Instrumental[[#This Row],[Importe unitario de adquisición (€)]]*Instrumental[[#This Row],[Unidades]])</f>
        <v/>
      </c>
      <c r="H123" s="179">
        <f>SUMIF('Ppto. actividades'!$K$11:$K$210,Instrumental[[#This Row],[Nombre del material]],'Ppto. actividades'!$M$11:$M$210)</f>
        <v>0</v>
      </c>
    </row>
    <row r="124" spans="2:8" ht="15">
      <c r="B124" s="137"/>
      <c r="C124" s="137"/>
      <c r="D124" s="190"/>
      <c r="E124" s="145"/>
      <c r="F124" s="146"/>
      <c r="G124" s="179" t="str">
        <f>+IF(Instrumental[[#This Row],[Unidades]]="","",Instrumental[[#This Row],[Importe unitario de adquisición (€)]]*Instrumental[[#This Row],[Unidades]])</f>
        <v/>
      </c>
      <c r="H124" s="179">
        <f>SUMIF('Ppto. actividades'!$K$11:$K$210,Instrumental[[#This Row],[Nombre del material]],'Ppto. actividades'!$M$11:$M$210)</f>
        <v>0</v>
      </c>
    </row>
    <row r="125" spans="2:8" ht="15">
      <c r="B125" s="137"/>
      <c r="C125" s="137"/>
      <c r="D125" s="190"/>
      <c r="E125" s="145"/>
      <c r="F125" s="146"/>
      <c r="G125" s="179" t="str">
        <f>+IF(Instrumental[[#This Row],[Unidades]]="","",Instrumental[[#This Row],[Importe unitario de adquisición (€)]]*Instrumental[[#This Row],[Unidades]])</f>
        <v/>
      </c>
      <c r="H125" s="179">
        <f>SUMIF('Ppto. actividades'!$K$11:$K$210,Instrumental[[#This Row],[Nombre del material]],'Ppto. actividades'!$M$11:$M$210)</f>
        <v>0</v>
      </c>
    </row>
    <row r="126" spans="2:8" ht="15">
      <c r="B126" s="137"/>
      <c r="C126" s="137"/>
      <c r="D126" s="190"/>
      <c r="E126" s="145"/>
      <c r="F126" s="146"/>
      <c r="G126" s="179" t="str">
        <f>+IF(Instrumental[[#This Row],[Unidades]]="","",Instrumental[[#This Row],[Importe unitario de adquisición (€)]]*Instrumental[[#This Row],[Unidades]])</f>
        <v/>
      </c>
      <c r="H126" s="179">
        <f>SUMIF('Ppto. actividades'!$K$11:$K$210,Instrumental[[#This Row],[Nombre del material]],'Ppto. actividades'!$M$11:$M$210)</f>
        <v>0</v>
      </c>
    </row>
    <row r="127" spans="2:8" ht="15">
      <c r="B127" s="137"/>
      <c r="C127" s="137"/>
      <c r="D127" s="190"/>
      <c r="E127" s="145"/>
      <c r="F127" s="146"/>
      <c r="G127" s="179" t="str">
        <f>+IF(Instrumental[[#This Row],[Unidades]]="","",Instrumental[[#This Row],[Importe unitario de adquisición (€)]]*Instrumental[[#This Row],[Unidades]])</f>
        <v/>
      </c>
      <c r="H127" s="179">
        <f>SUMIF('Ppto. actividades'!$K$11:$K$210,Instrumental[[#This Row],[Nombre del material]],'Ppto. actividades'!$M$11:$M$210)</f>
        <v>0</v>
      </c>
    </row>
    <row r="128" spans="2:8" ht="15">
      <c r="B128" s="137"/>
      <c r="C128" s="137"/>
      <c r="D128" s="190"/>
      <c r="E128" s="145"/>
      <c r="F128" s="146"/>
      <c r="G128" s="179" t="str">
        <f>+IF(Instrumental[[#This Row],[Unidades]]="","",Instrumental[[#This Row],[Importe unitario de adquisición (€)]]*Instrumental[[#This Row],[Unidades]])</f>
        <v/>
      </c>
      <c r="H128" s="179">
        <f>SUMIF('Ppto. actividades'!$K$11:$K$210,Instrumental[[#This Row],[Nombre del material]],'Ppto. actividades'!$M$11:$M$210)</f>
        <v>0</v>
      </c>
    </row>
    <row r="129" spans="2:8" ht="15">
      <c r="B129" s="137"/>
      <c r="C129" s="137"/>
      <c r="D129" s="190"/>
      <c r="E129" s="145"/>
      <c r="F129" s="146"/>
      <c r="G129" s="179" t="str">
        <f>+IF(Instrumental[[#This Row],[Unidades]]="","",Instrumental[[#This Row],[Importe unitario de adquisición (€)]]*Instrumental[[#This Row],[Unidades]])</f>
        <v/>
      </c>
      <c r="H129" s="179">
        <f>SUMIF('Ppto. actividades'!$K$11:$K$210,Instrumental[[#This Row],[Nombre del material]],'Ppto. actividades'!$M$11:$M$210)</f>
        <v>0</v>
      </c>
    </row>
    <row r="130" spans="2:8" ht="15">
      <c r="B130" s="137"/>
      <c r="C130" s="137"/>
      <c r="D130" s="190"/>
      <c r="E130" s="145"/>
      <c r="F130" s="146"/>
      <c r="G130" s="179" t="str">
        <f>+IF(Instrumental[[#This Row],[Unidades]]="","",Instrumental[[#This Row],[Importe unitario de adquisición (€)]]*Instrumental[[#This Row],[Unidades]])</f>
        <v/>
      </c>
      <c r="H130" s="179">
        <f>SUMIF('Ppto. actividades'!$K$11:$K$210,Instrumental[[#This Row],[Nombre del material]],'Ppto. actividades'!$M$11:$M$210)</f>
        <v>0</v>
      </c>
    </row>
    <row r="131" spans="2:8" ht="15">
      <c r="B131" s="137"/>
      <c r="C131" s="137"/>
      <c r="D131" s="190"/>
      <c r="E131" s="145"/>
      <c r="F131" s="146"/>
      <c r="G131" s="179" t="str">
        <f>+IF(Instrumental[[#This Row],[Unidades]]="","",Instrumental[[#This Row],[Importe unitario de adquisición (€)]]*Instrumental[[#This Row],[Unidades]])</f>
        <v/>
      </c>
      <c r="H131" s="179">
        <f>SUMIF('Ppto. actividades'!$K$11:$K$210,Instrumental[[#This Row],[Nombre del material]],'Ppto. actividades'!$M$11:$M$210)</f>
        <v>0</v>
      </c>
    </row>
    <row r="132" spans="2:8" ht="15">
      <c r="B132" s="137"/>
      <c r="C132" s="137"/>
      <c r="D132" s="190"/>
      <c r="E132" s="145"/>
      <c r="F132" s="146"/>
      <c r="G132" s="179" t="str">
        <f>+IF(Instrumental[[#This Row],[Unidades]]="","",Instrumental[[#This Row],[Importe unitario de adquisición (€)]]*Instrumental[[#This Row],[Unidades]])</f>
        <v/>
      </c>
      <c r="H132" s="179">
        <f>SUMIF('Ppto. actividades'!$K$11:$K$210,Instrumental[[#This Row],[Nombre del material]],'Ppto. actividades'!$M$11:$M$210)</f>
        <v>0</v>
      </c>
    </row>
    <row r="133" spans="2:8" ht="15">
      <c r="B133" s="137"/>
      <c r="C133" s="137"/>
      <c r="D133" s="190"/>
      <c r="E133" s="145"/>
      <c r="F133" s="146"/>
      <c r="G133" s="179" t="str">
        <f>+IF(Instrumental[[#This Row],[Unidades]]="","",Instrumental[[#This Row],[Importe unitario de adquisición (€)]]*Instrumental[[#This Row],[Unidades]])</f>
        <v/>
      </c>
      <c r="H133" s="179">
        <f>SUMIF('Ppto. actividades'!$K$11:$K$210,Instrumental[[#This Row],[Nombre del material]],'Ppto. actividades'!$M$11:$M$210)</f>
        <v>0</v>
      </c>
    </row>
    <row r="134" spans="2:8" ht="15">
      <c r="B134" s="137"/>
      <c r="C134" s="137"/>
      <c r="D134" s="190"/>
      <c r="E134" s="145"/>
      <c r="F134" s="146"/>
      <c r="G134" s="179" t="str">
        <f>+IF(Instrumental[[#This Row],[Unidades]]="","",Instrumental[[#This Row],[Importe unitario de adquisición (€)]]*Instrumental[[#This Row],[Unidades]])</f>
        <v/>
      </c>
      <c r="H134" s="179">
        <f>SUMIF('Ppto. actividades'!$K$11:$K$210,Instrumental[[#This Row],[Nombre del material]],'Ppto. actividades'!$M$11:$M$210)</f>
        <v>0</v>
      </c>
    </row>
    <row r="135" spans="2:8" ht="15">
      <c r="B135" s="137"/>
      <c r="C135" s="137"/>
      <c r="D135" s="190"/>
      <c r="E135" s="145"/>
      <c r="F135" s="146"/>
      <c r="G135" s="179" t="str">
        <f>+IF(Instrumental[[#This Row],[Unidades]]="","",Instrumental[[#This Row],[Importe unitario de adquisición (€)]]*Instrumental[[#This Row],[Unidades]])</f>
        <v/>
      </c>
      <c r="H135" s="179">
        <f>SUMIF('Ppto. actividades'!$K$11:$K$210,Instrumental[[#This Row],[Nombre del material]],'Ppto. actividades'!$M$11:$M$210)</f>
        <v>0</v>
      </c>
    </row>
    <row r="136" spans="2:8" ht="15">
      <c r="B136" s="137"/>
      <c r="C136" s="137"/>
      <c r="D136" s="190"/>
      <c r="E136" s="145"/>
      <c r="F136" s="146"/>
      <c r="G136" s="179" t="str">
        <f>+IF(Instrumental[[#This Row],[Unidades]]="","",Instrumental[[#This Row],[Importe unitario de adquisición (€)]]*Instrumental[[#This Row],[Unidades]])</f>
        <v/>
      </c>
      <c r="H136" s="179">
        <f>SUMIF('Ppto. actividades'!$K$11:$K$210,Instrumental[[#This Row],[Nombre del material]],'Ppto. actividades'!$M$11:$M$210)</f>
        <v>0</v>
      </c>
    </row>
    <row r="137" spans="2:8" ht="15">
      <c r="B137" s="137"/>
      <c r="C137" s="137"/>
      <c r="D137" s="190"/>
      <c r="E137" s="145"/>
      <c r="F137" s="146"/>
      <c r="G137" s="179" t="str">
        <f>+IF(Instrumental[[#This Row],[Unidades]]="","",Instrumental[[#This Row],[Importe unitario de adquisición (€)]]*Instrumental[[#This Row],[Unidades]])</f>
        <v/>
      </c>
      <c r="H137" s="179">
        <f>SUMIF('Ppto. actividades'!$K$11:$K$210,Instrumental[[#This Row],[Nombre del material]],'Ppto. actividades'!$M$11:$M$210)</f>
        <v>0</v>
      </c>
    </row>
    <row r="138" spans="2:8" ht="15">
      <c r="B138" s="137"/>
      <c r="C138" s="137"/>
      <c r="D138" s="190"/>
      <c r="E138" s="145"/>
      <c r="F138" s="146"/>
      <c r="G138" s="179" t="str">
        <f>+IF(Instrumental[[#This Row],[Unidades]]="","",Instrumental[[#This Row],[Importe unitario de adquisición (€)]]*Instrumental[[#This Row],[Unidades]])</f>
        <v/>
      </c>
      <c r="H138" s="179">
        <f>SUMIF('Ppto. actividades'!$K$11:$K$210,Instrumental[[#This Row],[Nombre del material]],'Ppto. actividades'!$M$11:$M$210)</f>
        <v>0</v>
      </c>
    </row>
    <row r="139" spans="2:8" ht="15">
      <c r="B139" s="137"/>
      <c r="C139" s="137"/>
      <c r="D139" s="190"/>
      <c r="E139" s="145"/>
      <c r="F139" s="146"/>
      <c r="G139" s="179" t="str">
        <f>+IF(Instrumental[[#This Row],[Unidades]]="","",Instrumental[[#This Row],[Importe unitario de adquisición (€)]]*Instrumental[[#This Row],[Unidades]])</f>
        <v/>
      </c>
      <c r="H139" s="179">
        <f>SUMIF('Ppto. actividades'!$K$11:$K$210,Instrumental[[#This Row],[Nombre del material]],'Ppto. actividades'!$M$11:$M$210)</f>
        <v>0</v>
      </c>
    </row>
    <row r="140" spans="2:8" ht="15">
      <c r="B140" s="137"/>
      <c r="C140" s="137"/>
      <c r="D140" s="190"/>
      <c r="E140" s="145"/>
      <c r="F140" s="146"/>
      <c r="G140" s="179" t="str">
        <f>+IF(Instrumental[[#This Row],[Unidades]]="","",Instrumental[[#This Row],[Importe unitario de adquisición (€)]]*Instrumental[[#This Row],[Unidades]])</f>
        <v/>
      </c>
      <c r="H140" s="179">
        <f>SUMIF('Ppto. actividades'!$K$11:$K$210,Instrumental[[#This Row],[Nombre del material]],'Ppto. actividades'!$M$11:$M$210)</f>
        <v>0</v>
      </c>
    </row>
    <row r="141" spans="2:8" ht="15">
      <c r="B141" s="137"/>
      <c r="C141" s="137"/>
      <c r="D141" s="190"/>
      <c r="E141" s="145"/>
      <c r="F141" s="146"/>
      <c r="G141" s="179" t="str">
        <f>+IF(Instrumental[[#This Row],[Unidades]]="","",Instrumental[[#This Row],[Importe unitario de adquisición (€)]]*Instrumental[[#This Row],[Unidades]])</f>
        <v/>
      </c>
      <c r="H141" s="179">
        <f>SUMIF('Ppto. actividades'!$K$11:$K$210,Instrumental[[#This Row],[Nombre del material]],'Ppto. actividades'!$M$11:$M$210)</f>
        <v>0</v>
      </c>
    </row>
    <row r="142" spans="2:8" ht="15">
      <c r="B142" s="137"/>
      <c r="C142" s="137"/>
      <c r="D142" s="190"/>
      <c r="E142" s="145"/>
      <c r="F142" s="146"/>
      <c r="G142" s="179" t="str">
        <f>+IF(Instrumental[[#This Row],[Unidades]]="","",Instrumental[[#This Row],[Importe unitario de adquisición (€)]]*Instrumental[[#This Row],[Unidades]])</f>
        <v/>
      </c>
      <c r="H142" s="179">
        <f>SUMIF('Ppto. actividades'!$K$11:$K$210,Instrumental[[#This Row],[Nombre del material]],'Ppto. actividades'!$M$11:$M$210)</f>
        <v>0</v>
      </c>
    </row>
    <row r="143" spans="2:8" ht="15">
      <c r="B143" s="137"/>
      <c r="C143" s="137"/>
      <c r="D143" s="190"/>
      <c r="E143" s="145"/>
      <c r="F143" s="146"/>
      <c r="G143" s="179" t="str">
        <f>+IF(Instrumental[[#This Row],[Unidades]]="","",Instrumental[[#This Row],[Importe unitario de adquisición (€)]]*Instrumental[[#This Row],[Unidades]])</f>
        <v/>
      </c>
      <c r="H143" s="179">
        <f>SUMIF('Ppto. actividades'!$K$11:$K$210,Instrumental[[#This Row],[Nombre del material]],'Ppto. actividades'!$M$11:$M$210)</f>
        <v>0</v>
      </c>
    </row>
    <row r="144" spans="2:8" ht="15">
      <c r="B144" s="137"/>
      <c r="C144" s="137"/>
      <c r="D144" s="190"/>
      <c r="E144" s="145"/>
      <c r="F144" s="146"/>
      <c r="G144" s="179" t="str">
        <f>+IF(Instrumental[[#This Row],[Unidades]]="","",Instrumental[[#This Row],[Importe unitario de adquisición (€)]]*Instrumental[[#This Row],[Unidades]])</f>
        <v/>
      </c>
      <c r="H144" s="179">
        <f>SUMIF('Ppto. actividades'!$K$11:$K$210,Instrumental[[#This Row],[Nombre del material]],'Ppto. actividades'!$M$11:$M$210)</f>
        <v>0</v>
      </c>
    </row>
    <row r="145" spans="2:8" ht="15">
      <c r="B145" s="137"/>
      <c r="C145" s="137"/>
      <c r="D145" s="190"/>
      <c r="E145" s="145"/>
      <c r="F145" s="146"/>
      <c r="G145" s="179" t="str">
        <f>+IF(Instrumental[[#This Row],[Unidades]]="","",Instrumental[[#This Row],[Importe unitario de adquisición (€)]]*Instrumental[[#This Row],[Unidades]])</f>
        <v/>
      </c>
      <c r="H145" s="179">
        <f>SUMIF('Ppto. actividades'!$K$11:$K$210,Instrumental[[#This Row],[Nombre del material]],'Ppto. actividades'!$M$11:$M$210)</f>
        <v>0</v>
      </c>
    </row>
    <row r="146" spans="2:8" ht="15">
      <c r="B146" s="137"/>
      <c r="C146" s="137"/>
      <c r="D146" s="190"/>
      <c r="E146" s="145"/>
      <c r="F146" s="146"/>
      <c r="G146" s="179" t="str">
        <f>+IF(Instrumental[[#This Row],[Unidades]]="","",Instrumental[[#This Row],[Importe unitario de adquisición (€)]]*Instrumental[[#This Row],[Unidades]])</f>
        <v/>
      </c>
      <c r="H146" s="179">
        <f>SUMIF('Ppto. actividades'!$K$11:$K$210,Instrumental[[#This Row],[Nombre del material]],'Ppto. actividades'!$M$11:$M$210)</f>
        <v>0</v>
      </c>
    </row>
    <row r="147" spans="2:8" ht="15">
      <c r="B147" s="137"/>
      <c r="C147" s="137"/>
      <c r="D147" s="190"/>
      <c r="E147" s="145"/>
      <c r="F147" s="146"/>
      <c r="G147" s="179" t="str">
        <f>+IF(Instrumental[[#This Row],[Unidades]]="","",Instrumental[[#This Row],[Importe unitario de adquisición (€)]]*Instrumental[[#This Row],[Unidades]])</f>
        <v/>
      </c>
      <c r="H147" s="179">
        <f>SUMIF('Ppto. actividades'!$K$11:$K$210,Instrumental[[#This Row],[Nombre del material]],'Ppto. actividades'!$M$11:$M$210)</f>
        <v>0</v>
      </c>
    </row>
    <row r="148" spans="2:8" ht="15">
      <c r="B148" s="137"/>
      <c r="C148" s="137"/>
      <c r="D148" s="190"/>
      <c r="E148" s="145"/>
      <c r="F148" s="146"/>
      <c r="G148" s="179" t="str">
        <f>+IF(Instrumental[[#This Row],[Unidades]]="","",Instrumental[[#This Row],[Importe unitario de adquisición (€)]]*Instrumental[[#This Row],[Unidades]])</f>
        <v/>
      </c>
      <c r="H148" s="179">
        <f>SUMIF('Ppto. actividades'!$K$11:$K$210,Instrumental[[#This Row],[Nombre del material]],'Ppto. actividades'!$M$11:$M$210)</f>
        <v>0</v>
      </c>
    </row>
    <row r="149" spans="2:8" ht="15">
      <c r="B149" s="137"/>
      <c r="C149" s="137"/>
      <c r="D149" s="190"/>
      <c r="E149" s="145"/>
      <c r="F149" s="146"/>
      <c r="G149" s="179" t="str">
        <f>+IF(Instrumental[[#This Row],[Unidades]]="","",Instrumental[[#This Row],[Importe unitario de adquisición (€)]]*Instrumental[[#This Row],[Unidades]])</f>
        <v/>
      </c>
      <c r="H149" s="179">
        <f>SUMIF('Ppto. actividades'!$K$11:$K$210,Instrumental[[#This Row],[Nombre del material]],'Ppto. actividades'!$M$11:$M$210)</f>
        <v>0</v>
      </c>
    </row>
    <row r="150" spans="2:8" ht="15">
      <c r="B150" s="137"/>
      <c r="C150" s="137"/>
      <c r="D150" s="190"/>
      <c r="E150" s="145"/>
      <c r="F150" s="146"/>
      <c r="G150" s="179" t="str">
        <f>+IF(Instrumental[[#This Row],[Unidades]]="","",Instrumental[[#This Row],[Importe unitario de adquisición (€)]]*Instrumental[[#This Row],[Unidades]])</f>
        <v/>
      </c>
      <c r="H150" s="179">
        <f>SUMIF('Ppto. actividades'!$K$11:$K$210,Instrumental[[#This Row],[Nombre del material]],'Ppto. actividades'!$M$11:$M$210)</f>
        <v>0</v>
      </c>
    </row>
    <row r="151" spans="2:8" ht="15">
      <c r="B151" s="137"/>
      <c r="C151" s="137"/>
      <c r="D151" s="190"/>
      <c r="E151" s="145"/>
      <c r="F151" s="146"/>
      <c r="G151" s="179" t="str">
        <f>+IF(Instrumental[[#This Row],[Unidades]]="","",Instrumental[[#This Row],[Importe unitario de adquisición (€)]]*Instrumental[[#This Row],[Unidades]])</f>
        <v/>
      </c>
      <c r="H151" s="179">
        <f>SUMIF('Ppto. actividades'!$K$11:$K$210,Instrumental[[#This Row],[Nombre del material]],'Ppto. actividades'!$M$11:$M$210)</f>
        <v>0</v>
      </c>
    </row>
    <row r="152" spans="2:8" ht="15">
      <c r="B152" s="137"/>
      <c r="C152" s="137"/>
      <c r="D152" s="190"/>
      <c r="E152" s="145"/>
      <c r="F152" s="146"/>
      <c r="G152" s="179" t="str">
        <f>+IF(Instrumental[[#This Row],[Unidades]]="","",Instrumental[[#This Row],[Importe unitario de adquisición (€)]]*Instrumental[[#This Row],[Unidades]])</f>
        <v/>
      </c>
      <c r="H152" s="179">
        <f>SUMIF('Ppto. actividades'!$K$11:$K$210,Instrumental[[#This Row],[Nombre del material]],'Ppto. actividades'!$M$11:$M$210)</f>
        <v>0</v>
      </c>
    </row>
    <row r="153" spans="2:8" ht="15">
      <c r="B153" s="137"/>
      <c r="C153" s="137"/>
      <c r="D153" s="190"/>
      <c r="E153" s="145"/>
      <c r="F153" s="146"/>
      <c r="G153" s="179" t="str">
        <f>+IF(Instrumental[[#This Row],[Unidades]]="","",Instrumental[[#This Row],[Importe unitario de adquisición (€)]]*Instrumental[[#This Row],[Unidades]])</f>
        <v/>
      </c>
      <c r="H153" s="179">
        <f>SUMIF('Ppto. actividades'!$K$11:$K$210,Instrumental[[#This Row],[Nombre del material]],'Ppto. actividades'!$M$11:$M$210)</f>
        <v>0</v>
      </c>
    </row>
    <row r="154" spans="2:8" ht="15">
      <c r="B154" s="137"/>
      <c r="C154" s="137"/>
      <c r="D154" s="190"/>
      <c r="E154" s="145"/>
      <c r="F154" s="146"/>
      <c r="G154" s="179" t="str">
        <f>+IF(Instrumental[[#This Row],[Unidades]]="","",Instrumental[[#This Row],[Importe unitario de adquisición (€)]]*Instrumental[[#This Row],[Unidades]])</f>
        <v/>
      </c>
      <c r="H154" s="179">
        <f>SUMIF('Ppto. actividades'!$K$11:$K$210,Instrumental[[#This Row],[Nombre del material]],'Ppto. actividades'!$M$11:$M$210)</f>
        <v>0</v>
      </c>
    </row>
    <row r="155" spans="2:8" ht="15">
      <c r="B155" s="137"/>
      <c r="C155" s="137"/>
      <c r="D155" s="190"/>
      <c r="E155" s="145"/>
      <c r="F155" s="146"/>
      <c r="G155" s="179" t="str">
        <f>+IF(Instrumental[[#This Row],[Unidades]]="","",Instrumental[[#This Row],[Importe unitario de adquisición (€)]]*Instrumental[[#This Row],[Unidades]])</f>
        <v/>
      </c>
      <c r="H155" s="179">
        <f>SUMIF('Ppto. actividades'!$K$11:$K$210,Instrumental[[#This Row],[Nombre del material]],'Ppto. actividades'!$M$11:$M$210)</f>
        <v>0</v>
      </c>
    </row>
    <row r="156" spans="2:8" ht="15">
      <c r="B156" s="137"/>
      <c r="C156" s="137"/>
      <c r="D156" s="190"/>
      <c r="E156" s="145"/>
      <c r="F156" s="146"/>
      <c r="G156" s="179" t="str">
        <f>+IF(Instrumental[[#This Row],[Unidades]]="","",Instrumental[[#This Row],[Importe unitario de adquisición (€)]]*Instrumental[[#This Row],[Unidades]])</f>
        <v/>
      </c>
      <c r="H156" s="179">
        <f>SUMIF('Ppto. actividades'!$K$11:$K$210,Instrumental[[#This Row],[Nombre del material]],'Ppto. actividades'!$M$11:$M$210)</f>
        <v>0</v>
      </c>
    </row>
    <row r="157" spans="2:8" ht="15">
      <c r="B157" s="137"/>
      <c r="C157" s="137"/>
      <c r="D157" s="190"/>
      <c r="E157" s="145"/>
      <c r="F157" s="146"/>
      <c r="G157" s="179" t="str">
        <f>+IF(Instrumental[[#This Row],[Unidades]]="","",Instrumental[[#This Row],[Importe unitario de adquisición (€)]]*Instrumental[[#This Row],[Unidades]])</f>
        <v/>
      </c>
      <c r="H157" s="179">
        <f>SUMIF('Ppto. actividades'!$K$11:$K$210,Instrumental[[#This Row],[Nombre del material]],'Ppto. actividades'!$M$11:$M$210)</f>
        <v>0</v>
      </c>
    </row>
    <row r="158" spans="2:8" ht="15">
      <c r="B158" s="137"/>
      <c r="C158" s="137"/>
      <c r="D158" s="190"/>
      <c r="E158" s="145"/>
      <c r="F158" s="146"/>
      <c r="G158" s="179" t="str">
        <f>+IF(Instrumental[[#This Row],[Unidades]]="","",Instrumental[[#This Row],[Importe unitario de adquisición (€)]]*Instrumental[[#This Row],[Unidades]])</f>
        <v/>
      </c>
      <c r="H158" s="179">
        <f>SUMIF('Ppto. actividades'!$K$11:$K$210,Instrumental[[#This Row],[Nombre del material]],'Ppto. actividades'!$M$11:$M$210)</f>
        <v>0</v>
      </c>
    </row>
    <row r="159" spans="2:8" ht="15">
      <c r="B159" s="137"/>
      <c r="C159" s="137"/>
      <c r="D159" s="190"/>
      <c r="E159" s="145"/>
      <c r="F159" s="146"/>
      <c r="G159" s="179" t="str">
        <f>+IF(Instrumental[[#This Row],[Unidades]]="","",Instrumental[[#This Row],[Importe unitario de adquisición (€)]]*Instrumental[[#This Row],[Unidades]])</f>
        <v/>
      </c>
      <c r="H159" s="179">
        <f>SUMIF('Ppto. actividades'!$K$11:$K$210,Instrumental[[#This Row],[Nombre del material]],'Ppto. actividades'!$M$11:$M$210)</f>
        <v>0</v>
      </c>
    </row>
    <row r="160" spans="2:8" ht="15">
      <c r="B160" s="137"/>
      <c r="C160" s="137"/>
      <c r="D160" s="190"/>
      <c r="E160" s="145"/>
      <c r="F160" s="146"/>
      <c r="G160" s="179" t="str">
        <f>+IF(Instrumental[[#This Row],[Unidades]]="","",Instrumental[[#This Row],[Importe unitario de adquisición (€)]]*Instrumental[[#This Row],[Unidades]])</f>
        <v/>
      </c>
      <c r="H160" s="179">
        <f>SUMIF('Ppto. actividades'!$K$11:$K$210,Instrumental[[#This Row],[Nombre del material]],'Ppto. actividades'!$M$11:$M$210)</f>
        <v>0</v>
      </c>
    </row>
    <row r="161" spans="2:8" ht="15">
      <c r="B161" s="137"/>
      <c r="C161" s="137"/>
      <c r="D161" s="190"/>
      <c r="E161" s="145"/>
      <c r="F161" s="146"/>
      <c r="G161" s="179" t="str">
        <f>+IF(Instrumental[[#This Row],[Unidades]]="","",Instrumental[[#This Row],[Importe unitario de adquisición (€)]]*Instrumental[[#This Row],[Unidades]])</f>
        <v/>
      </c>
      <c r="H161" s="179">
        <f>SUMIF('Ppto. actividades'!$K$11:$K$210,Instrumental[[#This Row],[Nombre del material]],'Ppto. actividades'!$M$11:$M$210)</f>
        <v>0</v>
      </c>
    </row>
    <row r="162" spans="2:8" ht="15">
      <c r="B162" s="137"/>
      <c r="C162" s="137"/>
      <c r="D162" s="190"/>
      <c r="E162" s="145"/>
      <c r="F162" s="146"/>
      <c r="G162" s="179" t="str">
        <f>+IF(Instrumental[[#This Row],[Unidades]]="","",Instrumental[[#This Row],[Importe unitario de adquisición (€)]]*Instrumental[[#This Row],[Unidades]])</f>
        <v/>
      </c>
      <c r="H162" s="179">
        <f>SUMIF('Ppto. actividades'!$K$11:$K$210,Instrumental[[#This Row],[Nombre del material]],'Ppto. actividades'!$M$11:$M$210)</f>
        <v>0</v>
      </c>
    </row>
    <row r="163" spans="2:8" ht="15">
      <c r="B163" s="137"/>
      <c r="C163" s="137"/>
      <c r="D163" s="190"/>
      <c r="E163" s="145"/>
      <c r="F163" s="146"/>
      <c r="G163" s="179" t="str">
        <f>+IF(Instrumental[[#This Row],[Unidades]]="","",Instrumental[[#This Row],[Importe unitario de adquisición (€)]]*Instrumental[[#This Row],[Unidades]])</f>
        <v/>
      </c>
      <c r="H163" s="179">
        <f>SUMIF('Ppto. actividades'!$K$11:$K$210,Instrumental[[#This Row],[Nombre del material]],'Ppto. actividades'!$M$11:$M$210)</f>
        <v>0</v>
      </c>
    </row>
    <row r="164" spans="2:8" ht="15">
      <c r="B164" s="137"/>
      <c r="C164" s="137"/>
      <c r="D164" s="190"/>
      <c r="E164" s="145"/>
      <c r="F164" s="146"/>
      <c r="G164" s="179" t="str">
        <f>+IF(Instrumental[[#This Row],[Unidades]]="","",Instrumental[[#This Row],[Importe unitario de adquisición (€)]]*Instrumental[[#This Row],[Unidades]])</f>
        <v/>
      </c>
      <c r="H164" s="179">
        <f>SUMIF('Ppto. actividades'!$K$11:$K$210,Instrumental[[#This Row],[Nombre del material]],'Ppto. actividades'!$M$11:$M$210)</f>
        <v>0</v>
      </c>
    </row>
    <row r="165" spans="2:8" ht="15">
      <c r="B165" s="137"/>
      <c r="C165" s="137"/>
      <c r="D165" s="190"/>
      <c r="E165" s="145"/>
      <c r="F165" s="146"/>
      <c r="G165" s="179" t="str">
        <f>+IF(Instrumental[[#This Row],[Unidades]]="","",Instrumental[[#This Row],[Importe unitario de adquisición (€)]]*Instrumental[[#This Row],[Unidades]])</f>
        <v/>
      </c>
      <c r="H165" s="179">
        <f>SUMIF('Ppto. actividades'!$K$11:$K$210,Instrumental[[#This Row],[Nombre del material]],'Ppto. actividades'!$M$11:$M$210)</f>
        <v>0</v>
      </c>
    </row>
    <row r="166" spans="2:8" ht="15">
      <c r="B166" s="137"/>
      <c r="C166" s="137"/>
      <c r="D166" s="190"/>
      <c r="E166" s="145"/>
      <c r="F166" s="146"/>
      <c r="G166" s="179" t="str">
        <f>+IF(Instrumental[[#This Row],[Unidades]]="","",Instrumental[[#This Row],[Importe unitario de adquisición (€)]]*Instrumental[[#This Row],[Unidades]])</f>
        <v/>
      </c>
      <c r="H166" s="179">
        <f>SUMIF('Ppto. actividades'!$K$11:$K$210,Instrumental[[#This Row],[Nombre del material]],'Ppto. actividades'!$M$11:$M$210)</f>
        <v>0</v>
      </c>
    </row>
    <row r="167" spans="2:8" ht="15">
      <c r="B167" s="137"/>
      <c r="C167" s="137"/>
      <c r="D167" s="190"/>
      <c r="E167" s="145"/>
      <c r="F167" s="146"/>
      <c r="G167" s="179" t="str">
        <f>+IF(Instrumental[[#This Row],[Unidades]]="","",Instrumental[[#This Row],[Importe unitario de adquisición (€)]]*Instrumental[[#This Row],[Unidades]])</f>
        <v/>
      </c>
      <c r="H167" s="179">
        <f>SUMIF('Ppto. actividades'!$K$11:$K$210,Instrumental[[#This Row],[Nombre del material]],'Ppto. actividades'!$M$11:$M$210)</f>
        <v>0</v>
      </c>
    </row>
    <row r="168" spans="2:8" ht="15">
      <c r="B168" s="137"/>
      <c r="C168" s="137"/>
      <c r="D168" s="190"/>
      <c r="E168" s="145"/>
      <c r="F168" s="146"/>
      <c r="G168" s="179" t="str">
        <f>+IF(Instrumental[[#This Row],[Unidades]]="","",Instrumental[[#This Row],[Importe unitario de adquisición (€)]]*Instrumental[[#This Row],[Unidades]])</f>
        <v/>
      </c>
      <c r="H168" s="179">
        <f>SUMIF('Ppto. actividades'!$K$11:$K$210,Instrumental[[#This Row],[Nombre del material]],'Ppto. actividades'!$M$11:$M$210)</f>
        <v>0</v>
      </c>
    </row>
    <row r="169" spans="2:8" ht="15">
      <c r="B169" s="137"/>
      <c r="C169" s="137"/>
      <c r="D169" s="190"/>
      <c r="E169" s="145"/>
      <c r="F169" s="146"/>
      <c r="G169" s="179" t="str">
        <f>+IF(Instrumental[[#This Row],[Unidades]]="","",Instrumental[[#This Row],[Importe unitario de adquisición (€)]]*Instrumental[[#This Row],[Unidades]])</f>
        <v/>
      </c>
      <c r="H169" s="179">
        <f>SUMIF('Ppto. actividades'!$K$11:$K$210,Instrumental[[#This Row],[Nombre del material]],'Ppto. actividades'!$M$11:$M$210)</f>
        <v>0</v>
      </c>
    </row>
    <row r="170" spans="2:8" ht="15">
      <c r="B170" s="137"/>
      <c r="C170" s="137"/>
      <c r="D170" s="190"/>
      <c r="E170" s="145"/>
      <c r="F170" s="146"/>
      <c r="G170" s="179" t="str">
        <f>+IF(Instrumental[[#This Row],[Unidades]]="","",Instrumental[[#This Row],[Importe unitario de adquisición (€)]]*Instrumental[[#This Row],[Unidades]])</f>
        <v/>
      </c>
      <c r="H170" s="179">
        <f>SUMIF('Ppto. actividades'!$K$11:$K$210,Instrumental[[#This Row],[Nombre del material]],'Ppto. actividades'!$M$11:$M$210)</f>
        <v>0</v>
      </c>
    </row>
    <row r="171" spans="2:8" ht="15">
      <c r="B171" s="137"/>
      <c r="C171" s="137"/>
      <c r="D171" s="190"/>
      <c r="E171" s="145"/>
      <c r="F171" s="146"/>
      <c r="G171" s="179" t="str">
        <f>+IF(Instrumental[[#This Row],[Unidades]]="","",Instrumental[[#This Row],[Importe unitario de adquisición (€)]]*Instrumental[[#This Row],[Unidades]])</f>
        <v/>
      </c>
      <c r="H171" s="179">
        <f>SUMIF('Ppto. actividades'!$K$11:$K$210,Instrumental[[#This Row],[Nombre del material]],'Ppto. actividades'!$M$11:$M$210)</f>
        <v>0</v>
      </c>
    </row>
    <row r="172" spans="2:8" ht="15">
      <c r="B172" s="137"/>
      <c r="C172" s="137"/>
      <c r="D172" s="190"/>
      <c r="E172" s="145"/>
      <c r="F172" s="146"/>
      <c r="G172" s="179" t="str">
        <f>+IF(Instrumental[[#This Row],[Unidades]]="","",Instrumental[[#This Row],[Importe unitario de adquisición (€)]]*Instrumental[[#This Row],[Unidades]])</f>
        <v/>
      </c>
      <c r="H172" s="179">
        <f>SUMIF('Ppto. actividades'!$K$11:$K$210,Instrumental[[#This Row],[Nombre del material]],'Ppto. actividades'!$M$11:$M$210)</f>
        <v>0</v>
      </c>
    </row>
    <row r="173" spans="2:8" ht="15">
      <c r="B173" s="137"/>
      <c r="C173" s="137"/>
      <c r="D173" s="190"/>
      <c r="E173" s="145"/>
      <c r="F173" s="146"/>
      <c r="G173" s="179" t="str">
        <f>+IF(Instrumental[[#This Row],[Unidades]]="","",Instrumental[[#This Row],[Importe unitario de adquisición (€)]]*Instrumental[[#This Row],[Unidades]])</f>
        <v/>
      </c>
      <c r="H173" s="179">
        <f>SUMIF('Ppto. actividades'!$K$11:$K$210,Instrumental[[#This Row],[Nombre del material]],'Ppto. actividades'!$M$11:$M$210)</f>
        <v>0</v>
      </c>
    </row>
    <row r="174" spans="2:8" ht="15">
      <c r="B174" s="137"/>
      <c r="C174" s="137"/>
      <c r="D174" s="190"/>
      <c r="E174" s="145"/>
      <c r="F174" s="146"/>
      <c r="G174" s="179" t="str">
        <f>+IF(Instrumental[[#This Row],[Unidades]]="","",Instrumental[[#This Row],[Importe unitario de adquisición (€)]]*Instrumental[[#This Row],[Unidades]])</f>
        <v/>
      </c>
      <c r="H174" s="179">
        <f>SUMIF('Ppto. actividades'!$K$11:$K$210,Instrumental[[#This Row],[Nombre del material]],'Ppto. actividades'!$M$11:$M$210)</f>
        <v>0</v>
      </c>
    </row>
    <row r="175" spans="2:8" ht="15">
      <c r="B175" s="137"/>
      <c r="C175" s="137"/>
      <c r="D175" s="190"/>
      <c r="E175" s="145"/>
      <c r="F175" s="146"/>
      <c r="G175" s="179" t="str">
        <f>+IF(Instrumental[[#This Row],[Unidades]]="","",Instrumental[[#This Row],[Importe unitario de adquisición (€)]]*Instrumental[[#This Row],[Unidades]])</f>
        <v/>
      </c>
      <c r="H175" s="179">
        <f>SUMIF('Ppto. actividades'!$K$11:$K$210,Instrumental[[#This Row],[Nombre del material]],'Ppto. actividades'!$M$11:$M$210)</f>
        <v>0</v>
      </c>
    </row>
    <row r="176" spans="2:8" ht="15">
      <c r="B176" s="137"/>
      <c r="C176" s="137"/>
      <c r="D176" s="190"/>
      <c r="E176" s="145"/>
      <c r="F176" s="146"/>
      <c r="G176" s="179" t="str">
        <f>+IF(Instrumental[[#This Row],[Unidades]]="","",Instrumental[[#This Row],[Importe unitario de adquisición (€)]]*Instrumental[[#This Row],[Unidades]])</f>
        <v/>
      </c>
      <c r="H176" s="179">
        <f>SUMIF('Ppto. actividades'!$K$11:$K$210,Instrumental[[#This Row],[Nombre del material]],'Ppto. actividades'!$M$11:$M$210)</f>
        <v>0</v>
      </c>
    </row>
    <row r="177" spans="2:8" ht="15">
      <c r="B177" s="137"/>
      <c r="C177" s="137"/>
      <c r="D177" s="190"/>
      <c r="E177" s="145"/>
      <c r="F177" s="146"/>
      <c r="G177" s="179" t="str">
        <f>+IF(Instrumental[[#This Row],[Unidades]]="","",Instrumental[[#This Row],[Importe unitario de adquisición (€)]]*Instrumental[[#This Row],[Unidades]])</f>
        <v/>
      </c>
      <c r="H177" s="179">
        <f>SUMIF('Ppto. actividades'!$K$11:$K$210,Instrumental[[#This Row],[Nombre del material]],'Ppto. actividades'!$M$11:$M$210)</f>
        <v>0</v>
      </c>
    </row>
    <row r="178" spans="2:8" ht="15">
      <c r="B178" s="137"/>
      <c r="C178" s="137"/>
      <c r="D178" s="190"/>
      <c r="E178" s="145"/>
      <c r="F178" s="146"/>
      <c r="G178" s="179" t="str">
        <f>+IF(Instrumental[[#This Row],[Unidades]]="","",Instrumental[[#This Row],[Importe unitario de adquisición (€)]]*Instrumental[[#This Row],[Unidades]])</f>
        <v/>
      </c>
      <c r="H178" s="179">
        <f>SUMIF('Ppto. actividades'!$K$11:$K$210,Instrumental[[#This Row],[Nombre del material]],'Ppto. actividades'!$M$11:$M$210)</f>
        <v>0</v>
      </c>
    </row>
    <row r="179" spans="2:8" ht="15">
      <c r="B179" s="137"/>
      <c r="C179" s="137"/>
      <c r="D179" s="190"/>
      <c r="E179" s="145"/>
      <c r="F179" s="146"/>
      <c r="G179" s="179" t="str">
        <f>+IF(Instrumental[[#This Row],[Unidades]]="","",Instrumental[[#This Row],[Importe unitario de adquisición (€)]]*Instrumental[[#This Row],[Unidades]])</f>
        <v/>
      </c>
      <c r="H179" s="179">
        <f>SUMIF('Ppto. actividades'!$K$11:$K$210,Instrumental[[#This Row],[Nombre del material]],'Ppto. actividades'!$M$11:$M$210)</f>
        <v>0</v>
      </c>
    </row>
    <row r="180" spans="2:8" ht="15">
      <c r="B180" s="137"/>
      <c r="C180" s="137"/>
      <c r="D180" s="190"/>
      <c r="E180" s="145"/>
      <c r="F180" s="146"/>
      <c r="G180" s="179" t="str">
        <f>+IF(Instrumental[[#This Row],[Unidades]]="","",Instrumental[[#This Row],[Importe unitario de adquisición (€)]]*Instrumental[[#This Row],[Unidades]])</f>
        <v/>
      </c>
      <c r="H180" s="179">
        <f>SUMIF('Ppto. actividades'!$K$11:$K$210,Instrumental[[#This Row],[Nombre del material]],'Ppto. actividades'!$M$11:$M$210)</f>
        <v>0</v>
      </c>
    </row>
    <row r="181" spans="2:8" ht="15">
      <c r="B181" s="137"/>
      <c r="C181" s="137"/>
      <c r="D181" s="190"/>
      <c r="E181" s="145"/>
      <c r="F181" s="146"/>
      <c r="G181" s="179" t="str">
        <f>+IF(Instrumental[[#This Row],[Unidades]]="","",Instrumental[[#This Row],[Importe unitario de adquisición (€)]]*Instrumental[[#This Row],[Unidades]])</f>
        <v/>
      </c>
      <c r="H181" s="179">
        <f>SUMIF('Ppto. actividades'!$K$11:$K$210,Instrumental[[#This Row],[Nombre del material]],'Ppto. actividades'!$M$11:$M$210)</f>
        <v>0</v>
      </c>
    </row>
    <row r="182" spans="2:8" ht="15">
      <c r="B182" s="137"/>
      <c r="C182" s="137"/>
      <c r="D182" s="190"/>
      <c r="E182" s="145"/>
      <c r="F182" s="146"/>
      <c r="G182" s="179" t="str">
        <f>+IF(Instrumental[[#This Row],[Unidades]]="","",Instrumental[[#This Row],[Importe unitario de adquisición (€)]]*Instrumental[[#This Row],[Unidades]])</f>
        <v/>
      </c>
      <c r="H182" s="179">
        <f>SUMIF('Ppto. actividades'!$K$11:$K$210,Instrumental[[#This Row],[Nombre del material]],'Ppto. actividades'!$M$11:$M$210)</f>
        <v>0</v>
      </c>
    </row>
    <row r="183" spans="2:8" ht="15">
      <c r="B183" s="137"/>
      <c r="C183" s="137"/>
      <c r="D183" s="190"/>
      <c r="E183" s="145"/>
      <c r="F183" s="146"/>
      <c r="G183" s="179" t="str">
        <f>+IF(Instrumental[[#This Row],[Unidades]]="","",Instrumental[[#This Row],[Importe unitario de adquisición (€)]]*Instrumental[[#This Row],[Unidades]])</f>
        <v/>
      </c>
      <c r="H183" s="179">
        <f>SUMIF('Ppto. actividades'!$K$11:$K$210,Instrumental[[#This Row],[Nombre del material]],'Ppto. actividades'!$M$11:$M$210)</f>
        <v>0</v>
      </c>
    </row>
    <row r="184" spans="2:8" ht="15">
      <c r="B184" s="137"/>
      <c r="C184" s="137"/>
      <c r="D184" s="190"/>
      <c r="E184" s="145"/>
      <c r="F184" s="146"/>
      <c r="G184" s="179" t="str">
        <f>+IF(Instrumental[[#This Row],[Unidades]]="","",Instrumental[[#This Row],[Importe unitario de adquisición (€)]]*Instrumental[[#This Row],[Unidades]])</f>
        <v/>
      </c>
      <c r="H184" s="179">
        <f>SUMIF('Ppto. actividades'!$K$11:$K$210,Instrumental[[#This Row],[Nombre del material]],'Ppto. actividades'!$M$11:$M$210)</f>
        <v>0</v>
      </c>
    </row>
    <row r="185" spans="2:8" ht="15">
      <c r="B185" s="137"/>
      <c r="C185" s="137"/>
      <c r="D185" s="190"/>
      <c r="E185" s="145"/>
      <c r="F185" s="146"/>
      <c r="G185" s="179" t="str">
        <f>+IF(Instrumental[[#This Row],[Unidades]]="","",Instrumental[[#This Row],[Importe unitario de adquisición (€)]]*Instrumental[[#This Row],[Unidades]])</f>
        <v/>
      </c>
      <c r="H185" s="179">
        <f>SUMIF('Ppto. actividades'!$K$11:$K$210,Instrumental[[#This Row],[Nombre del material]],'Ppto. actividades'!$M$11:$M$210)</f>
        <v>0</v>
      </c>
    </row>
    <row r="186" spans="2:8" ht="15">
      <c r="B186" s="137"/>
      <c r="C186" s="137"/>
      <c r="D186" s="190"/>
      <c r="E186" s="145"/>
      <c r="F186" s="146"/>
      <c r="G186" s="179" t="str">
        <f>+IF(Instrumental[[#This Row],[Unidades]]="","",Instrumental[[#This Row],[Importe unitario de adquisición (€)]]*Instrumental[[#This Row],[Unidades]])</f>
        <v/>
      </c>
      <c r="H186" s="179">
        <f>SUMIF('Ppto. actividades'!$K$11:$K$210,Instrumental[[#This Row],[Nombre del material]],'Ppto. actividades'!$M$11:$M$210)</f>
        <v>0</v>
      </c>
    </row>
    <row r="187" spans="2:8" ht="15">
      <c r="B187" s="137"/>
      <c r="C187" s="137"/>
      <c r="D187" s="190"/>
      <c r="E187" s="145"/>
      <c r="F187" s="146"/>
      <c r="G187" s="179" t="str">
        <f>+IF(Instrumental[[#This Row],[Unidades]]="","",Instrumental[[#This Row],[Importe unitario de adquisición (€)]]*Instrumental[[#This Row],[Unidades]])</f>
        <v/>
      </c>
      <c r="H187" s="179">
        <f>SUMIF('Ppto. actividades'!$K$11:$K$210,Instrumental[[#This Row],[Nombre del material]],'Ppto. actividades'!$M$11:$M$210)</f>
        <v>0</v>
      </c>
    </row>
    <row r="188" spans="2:8" ht="15">
      <c r="B188" s="137"/>
      <c r="C188" s="137"/>
      <c r="D188" s="190"/>
      <c r="E188" s="145"/>
      <c r="F188" s="146"/>
      <c r="G188" s="179" t="str">
        <f>+IF(Instrumental[[#This Row],[Unidades]]="","",Instrumental[[#This Row],[Importe unitario de adquisición (€)]]*Instrumental[[#This Row],[Unidades]])</f>
        <v/>
      </c>
      <c r="H188" s="179">
        <f>SUMIF('Ppto. actividades'!$K$11:$K$210,Instrumental[[#This Row],[Nombre del material]],'Ppto. actividades'!$M$11:$M$210)</f>
        <v>0</v>
      </c>
    </row>
    <row r="189" spans="2:8" ht="15">
      <c r="B189" s="137"/>
      <c r="C189" s="137"/>
      <c r="D189" s="190"/>
      <c r="E189" s="145"/>
      <c r="F189" s="146"/>
      <c r="G189" s="179" t="str">
        <f>+IF(Instrumental[[#This Row],[Unidades]]="","",Instrumental[[#This Row],[Importe unitario de adquisición (€)]]*Instrumental[[#This Row],[Unidades]])</f>
        <v/>
      </c>
      <c r="H189" s="179">
        <f>SUMIF('Ppto. actividades'!$K$11:$K$210,Instrumental[[#This Row],[Nombre del material]],'Ppto. actividades'!$M$11:$M$210)</f>
        <v>0</v>
      </c>
    </row>
    <row r="190" spans="2:8" ht="15">
      <c r="B190" s="137"/>
      <c r="C190" s="137"/>
      <c r="D190" s="190"/>
      <c r="E190" s="145"/>
      <c r="F190" s="146"/>
      <c r="G190" s="179" t="str">
        <f>+IF(Instrumental[[#This Row],[Unidades]]="","",Instrumental[[#This Row],[Importe unitario de adquisición (€)]]*Instrumental[[#This Row],[Unidades]])</f>
        <v/>
      </c>
      <c r="H190" s="179">
        <f>SUMIF('Ppto. actividades'!$K$11:$K$210,Instrumental[[#This Row],[Nombre del material]],'Ppto. actividades'!$M$11:$M$210)</f>
        <v>0</v>
      </c>
    </row>
    <row r="191" spans="2:8" ht="15">
      <c r="B191" s="137"/>
      <c r="C191" s="137"/>
      <c r="D191" s="190"/>
      <c r="E191" s="145"/>
      <c r="F191" s="146"/>
      <c r="G191" s="179" t="str">
        <f>+IF(Instrumental[[#This Row],[Unidades]]="","",Instrumental[[#This Row],[Importe unitario de adquisición (€)]]*Instrumental[[#This Row],[Unidades]])</f>
        <v/>
      </c>
      <c r="H191" s="179">
        <f>SUMIF('Ppto. actividades'!$K$11:$K$210,Instrumental[[#This Row],[Nombre del material]],'Ppto. actividades'!$M$11:$M$210)</f>
        <v>0</v>
      </c>
    </row>
    <row r="192" spans="2:8" ht="15">
      <c r="B192" s="137"/>
      <c r="C192" s="137"/>
      <c r="D192" s="190"/>
      <c r="E192" s="145"/>
      <c r="F192" s="146"/>
      <c r="G192" s="179" t="str">
        <f>+IF(Instrumental[[#This Row],[Unidades]]="","",Instrumental[[#This Row],[Importe unitario de adquisición (€)]]*Instrumental[[#This Row],[Unidades]])</f>
        <v/>
      </c>
      <c r="H192" s="179">
        <f>SUMIF('Ppto. actividades'!$K$11:$K$210,Instrumental[[#This Row],[Nombre del material]],'Ppto. actividades'!$M$11:$M$210)</f>
        <v>0</v>
      </c>
    </row>
    <row r="193" spans="2:8" ht="15">
      <c r="B193" s="137"/>
      <c r="C193" s="137"/>
      <c r="D193" s="190"/>
      <c r="E193" s="145"/>
      <c r="F193" s="146"/>
      <c r="G193" s="179" t="str">
        <f>+IF(Instrumental[[#This Row],[Unidades]]="","",Instrumental[[#This Row],[Importe unitario de adquisición (€)]]*Instrumental[[#This Row],[Unidades]])</f>
        <v/>
      </c>
      <c r="H193" s="179">
        <f>SUMIF('Ppto. actividades'!$K$11:$K$210,Instrumental[[#This Row],[Nombre del material]],'Ppto. actividades'!$M$11:$M$210)</f>
        <v>0</v>
      </c>
    </row>
    <row r="194" spans="2:8" ht="15">
      <c r="B194" s="137"/>
      <c r="C194" s="137"/>
      <c r="D194" s="190"/>
      <c r="E194" s="145"/>
      <c r="F194" s="146"/>
      <c r="G194" s="179" t="str">
        <f>+IF(Instrumental[[#This Row],[Unidades]]="","",Instrumental[[#This Row],[Importe unitario de adquisición (€)]]*Instrumental[[#This Row],[Unidades]])</f>
        <v/>
      </c>
      <c r="H194" s="179">
        <f>SUMIF('Ppto. actividades'!$K$11:$K$210,Instrumental[[#This Row],[Nombre del material]],'Ppto. actividades'!$M$11:$M$210)</f>
        <v>0</v>
      </c>
    </row>
    <row r="195" spans="2:8" ht="15">
      <c r="B195" s="137"/>
      <c r="C195" s="137"/>
      <c r="D195" s="190"/>
      <c r="E195" s="145"/>
      <c r="F195" s="146"/>
      <c r="G195" s="179" t="str">
        <f>+IF(Instrumental[[#This Row],[Unidades]]="","",Instrumental[[#This Row],[Importe unitario de adquisición (€)]]*Instrumental[[#This Row],[Unidades]])</f>
        <v/>
      </c>
      <c r="H195" s="179">
        <f>SUMIF('Ppto. actividades'!$K$11:$K$210,Instrumental[[#This Row],[Nombre del material]],'Ppto. actividades'!$M$11:$M$210)</f>
        <v>0</v>
      </c>
    </row>
    <row r="196" spans="2:8" ht="15">
      <c r="B196" s="137"/>
      <c r="C196" s="137"/>
      <c r="D196" s="190"/>
      <c r="E196" s="145"/>
      <c r="F196" s="146"/>
      <c r="G196" s="179" t="str">
        <f>+IF(Instrumental[[#This Row],[Unidades]]="","",Instrumental[[#This Row],[Importe unitario de adquisición (€)]]*Instrumental[[#This Row],[Unidades]])</f>
        <v/>
      </c>
      <c r="H196" s="179">
        <f>SUMIF('Ppto. actividades'!$K$11:$K$210,Instrumental[[#This Row],[Nombre del material]],'Ppto. actividades'!$M$11:$M$210)</f>
        <v>0</v>
      </c>
    </row>
    <row r="197" spans="2:8" ht="15">
      <c r="B197" s="137"/>
      <c r="C197" s="137"/>
      <c r="D197" s="190"/>
      <c r="E197" s="145"/>
      <c r="F197" s="146"/>
      <c r="G197" s="179" t="str">
        <f>+IF(Instrumental[[#This Row],[Unidades]]="","",Instrumental[[#This Row],[Importe unitario de adquisición (€)]]*Instrumental[[#This Row],[Unidades]])</f>
        <v/>
      </c>
      <c r="H197" s="179">
        <f>SUMIF('Ppto. actividades'!$K$11:$K$210,Instrumental[[#This Row],[Nombre del material]],'Ppto. actividades'!$M$11:$M$210)</f>
        <v>0</v>
      </c>
    </row>
    <row r="198" spans="2:8" ht="15">
      <c r="B198" s="137"/>
      <c r="C198" s="137"/>
      <c r="D198" s="190"/>
      <c r="E198" s="145"/>
      <c r="F198" s="146"/>
      <c r="G198" s="179" t="str">
        <f>+IF(Instrumental[[#This Row],[Unidades]]="","",Instrumental[[#This Row],[Importe unitario de adquisición (€)]]*Instrumental[[#This Row],[Unidades]])</f>
        <v/>
      </c>
      <c r="H198" s="179">
        <f>SUMIF('Ppto. actividades'!$K$11:$K$210,Instrumental[[#This Row],[Nombre del material]],'Ppto. actividades'!$M$11:$M$210)</f>
        <v>0</v>
      </c>
    </row>
    <row r="199" spans="2:8" ht="15">
      <c r="B199" s="137"/>
      <c r="C199" s="137"/>
      <c r="D199" s="190"/>
      <c r="E199" s="145"/>
      <c r="F199" s="146"/>
      <c r="G199" s="179" t="str">
        <f>+IF(Instrumental[[#This Row],[Unidades]]="","",Instrumental[[#This Row],[Importe unitario de adquisición (€)]]*Instrumental[[#This Row],[Unidades]])</f>
        <v/>
      </c>
      <c r="H199" s="179">
        <f>SUMIF('Ppto. actividades'!$K$11:$K$210,Instrumental[[#This Row],[Nombre del material]],'Ppto. actividades'!$M$11:$M$210)</f>
        <v>0</v>
      </c>
    </row>
    <row r="200" spans="2:8" ht="15">
      <c r="B200" s="137"/>
      <c r="C200" s="137"/>
      <c r="D200" s="190"/>
      <c r="E200" s="145"/>
      <c r="F200" s="146"/>
      <c r="G200" s="179" t="str">
        <f>+IF(Instrumental[[#This Row],[Unidades]]="","",Instrumental[[#This Row],[Importe unitario de adquisición (€)]]*Instrumental[[#This Row],[Unidades]])</f>
        <v/>
      </c>
      <c r="H200" s="179">
        <f>SUMIF('Ppto. actividades'!$K$11:$K$210,Instrumental[[#This Row],[Nombre del material]],'Ppto. actividades'!$M$11:$M$210)</f>
        <v>0</v>
      </c>
    </row>
    <row r="201" spans="2:8" ht="15">
      <c r="B201" s="137"/>
      <c r="C201" s="137"/>
      <c r="D201" s="190"/>
      <c r="E201" s="145"/>
      <c r="F201" s="146"/>
      <c r="G201" s="179" t="str">
        <f>+IF(Instrumental[[#This Row],[Unidades]]="","",Instrumental[[#This Row],[Importe unitario de adquisición (€)]]*Instrumental[[#This Row],[Unidades]])</f>
        <v/>
      </c>
      <c r="H201" s="179">
        <f>SUMIF('Ppto. actividades'!$K$11:$K$210,Instrumental[[#This Row],[Nombre del material]],'Ppto. actividades'!$M$11:$M$210)</f>
        <v>0</v>
      </c>
    </row>
    <row r="202" spans="2:8" ht="15">
      <c r="B202" s="137"/>
      <c r="C202" s="137"/>
      <c r="D202" s="190"/>
      <c r="E202" s="145"/>
      <c r="F202" s="146"/>
      <c r="G202" s="179" t="str">
        <f>+IF(Instrumental[[#This Row],[Unidades]]="","",Instrumental[[#This Row],[Importe unitario de adquisición (€)]]*Instrumental[[#This Row],[Unidades]])</f>
        <v/>
      </c>
      <c r="H202" s="179">
        <f>SUMIF('Ppto. actividades'!$K$11:$K$210,Instrumental[[#This Row],[Nombre del material]],'Ppto. actividades'!$M$11:$M$210)</f>
        <v>0</v>
      </c>
    </row>
    <row r="203" spans="2:8" ht="15">
      <c r="B203" s="137"/>
      <c r="C203" s="137"/>
      <c r="D203" s="190"/>
      <c r="E203" s="145"/>
      <c r="F203" s="146"/>
      <c r="G203" s="179" t="str">
        <f>+IF(Instrumental[[#This Row],[Unidades]]="","",Instrumental[[#This Row],[Importe unitario de adquisición (€)]]*Instrumental[[#This Row],[Unidades]])</f>
        <v/>
      </c>
      <c r="H203" s="179">
        <f>SUMIF('Ppto. actividades'!$K$11:$K$210,Instrumental[[#This Row],[Nombre del material]],'Ppto. actividades'!$M$11:$M$210)</f>
        <v>0</v>
      </c>
    </row>
    <row r="204" spans="2:8" ht="15">
      <c r="B204" s="137"/>
      <c r="C204" s="137"/>
      <c r="D204" s="190"/>
      <c r="E204" s="145"/>
      <c r="F204" s="146"/>
      <c r="G204" s="179" t="str">
        <f>+IF(Instrumental[[#This Row],[Unidades]]="","",Instrumental[[#This Row],[Importe unitario de adquisición (€)]]*Instrumental[[#This Row],[Unidades]])</f>
        <v/>
      </c>
      <c r="H204" s="179">
        <f>SUMIF('Ppto. actividades'!$K$11:$K$210,Instrumental[[#This Row],[Nombre del material]],'Ppto. actividades'!$M$11:$M$210)</f>
        <v>0</v>
      </c>
    </row>
    <row r="205" spans="2:8" ht="15">
      <c r="B205" s="137"/>
      <c r="C205" s="137"/>
      <c r="D205" s="190"/>
      <c r="E205" s="145"/>
      <c r="F205" s="146"/>
      <c r="G205" s="179" t="str">
        <f>+IF(Instrumental[[#This Row],[Unidades]]="","",Instrumental[[#This Row],[Importe unitario de adquisición (€)]]*Instrumental[[#This Row],[Unidades]])</f>
        <v/>
      </c>
      <c r="H205" s="179">
        <f>SUMIF('Ppto. actividades'!$K$11:$K$210,Instrumental[[#This Row],[Nombre del material]],'Ppto. actividades'!$M$11:$M$210)</f>
        <v>0</v>
      </c>
    </row>
    <row r="206" spans="2:8" ht="15">
      <c r="B206" s="137"/>
      <c r="C206" s="137"/>
      <c r="D206" s="190"/>
      <c r="E206" s="145"/>
      <c r="F206" s="146"/>
      <c r="G206" s="179" t="str">
        <f>+IF(Instrumental[[#This Row],[Unidades]]="","",Instrumental[[#This Row],[Importe unitario de adquisición (€)]]*Instrumental[[#This Row],[Unidades]])</f>
        <v/>
      </c>
      <c r="H206" s="179">
        <f>SUMIF('Ppto. actividades'!$K$11:$K$210,Instrumental[[#This Row],[Nombre del material]],'Ppto. actividades'!$M$11:$M$210)</f>
        <v>0</v>
      </c>
    </row>
    <row r="207" spans="2:8" ht="15">
      <c r="B207" s="137"/>
      <c r="C207" s="137"/>
      <c r="D207" s="190"/>
      <c r="E207" s="145"/>
      <c r="F207" s="146"/>
      <c r="G207" s="179" t="str">
        <f>+IF(Instrumental[[#This Row],[Unidades]]="","",Instrumental[[#This Row],[Importe unitario de adquisición (€)]]*Instrumental[[#This Row],[Unidades]])</f>
        <v/>
      </c>
      <c r="H207" s="179">
        <f>SUMIF('Ppto. actividades'!$K$11:$K$210,Instrumental[[#This Row],[Nombre del material]],'Ppto. actividades'!$M$11:$M$210)</f>
        <v>0</v>
      </c>
    </row>
    <row r="208" spans="2:8" ht="15">
      <c r="B208" s="137"/>
      <c r="C208" s="137"/>
      <c r="D208" s="190"/>
      <c r="E208" s="145"/>
      <c r="F208" s="146"/>
      <c r="G208" s="179" t="str">
        <f>+IF(Instrumental[[#This Row],[Unidades]]="","",Instrumental[[#This Row],[Importe unitario de adquisición (€)]]*Instrumental[[#This Row],[Unidades]])</f>
        <v/>
      </c>
      <c r="H208" s="179">
        <f>SUMIF('Ppto. actividades'!$K$11:$K$210,Instrumental[[#This Row],[Nombre del material]],'Ppto. actividades'!$M$11:$M$210)</f>
        <v>0</v>
      </c>
    </row>
    <row r="209" spans="2:8" ht="15">
      <c r="B209" s="137"/>
      <c r="C209" s="137"/>
      <c r="D209" s="190"/>
      <c r="E209" s="145"/>
      <c r="F209" s="146"/>
      <c r="G209" s="179" t="str">
        <f>+IF(Instrumental[[#This Row],[Unidades]]="","",Instrumental[[#This Row],[Importe unitario de adquisición (€)]]*Instrumental[[#This Row],[Unidades]])</f>
        <v/>
      </c>
      <c r="H209" s="179">
        <f>SUMIF('Ppto. actividades'!$K$11:$K$210,Instrumental[[#This Row],[Nombre del material]],'Ppto. actividades'!$M$11:$M$210)</f>
        <v>0</v>
      </c>
    </row>
    <row r="210" spans="2:8" ht="15">
      <c r="B210" s="137"/>
      <c r="C210" s="137"/>
      <c r="D210" s="190"/>
      <c r="E210" s="145"/>
      <c r="F210" s="146"/>
      <c r="G210" s="179" t="str">
        <f>+IF(Instrumental[[#This Row],[Unidades]]="","",Instrumental[[#This Row],[Importe unitario de adquisición (€)]]*Instrumental[[#This Row],[Unidades]])</f>
        <v/>
      </c>
      <c r="H210" s="179">
        <f>SUMIF('Ppto. actividades'!$K$11:$K$210,Instrumental[[#This Row],[Nombre del material]],'Ppto. actividades'!$M$11:$M$210)</f>
        <v>0</v>
      </c>
    </row>
    <row r="211" spans="2:8" ht="15">
      <c r="B211" s="137"/>
      <c r="C211" s="137"/>
      <c r="D211" s="190"/>
      <c r="E211" s="145"/>
      <c r="F211" s="146"/>
      <c r="G211" s="179" t="str">
        <f>+IF(Instrumental[[#This Row],[Unidades]]="","",Instrumental[[#This Row],[Importe unitario de adquisición (€)]]*Instrumental[[#This Row],[Unidades]])</f>
        <v/>
      </c>
      <c r="H211" s="179">
        <f>SUMIF('Ppto. actividades'!$K$11:$K$210,Instrumental[[#This Row],[Nombre del material]],'Ppto. actividades'!$M$11:$M$210)</f>
        <v>0</v>
      </c>
    </row>
    <row r="212" spans="2:8" ht="15">
      <c r="B212" s="137"/>
      <c r="C212" s="137"/>
      <c r="D212" s="190"/>
      <c r="E212" s="145"/>
      <c r="F212" s="146"/>
      <c r="G212" s="179" t="str">
        <f>+IF(Instrumental[[#This Row],[Unidades]]="","",Instrumental[[#This Row],[Importe unitario de adquisición (€)]]*Instrumental[[#This Row],[Unidades]])</f>
        <v/>
      </c>
      <c r="H212" s="179">
        <f>SUMIF('Ppto. actividades'!$K$11:$K$210,Instrumental[[#This Row],[Nombre del material]],'Ppto. actividades'!$M$11:$M$210)</f>
        <v>0</v>
      </c>
    </row>
    <row r="213" spans="2:8" ht="15">
      <c r="B213" s="137"/>
      <c r="C213" s="137"/>
      <c r="D213" s="190"/>
      <c r="E213" s="145"/>
      <c r="F213" s="146"/>
      <c r="G213" s="179" t="str">
        <f>+IF(Instrumental[[#This Row],[Unidades]]="","",Instrumental[[#This Row],[Importe unitario de adquisición (€)]]*Instrumental[[#This Row],[Unidades]])</f>
        <v/>
      </c>
      <c r="H213" s="179">
        <f>SUMIF('Ppto. actividades'!$K$11:$K$210,Instrumental[[#This Row],[Nombre del material]],'Ppto. actividades'!$M$11:$M$210)</f>
        <v>0</v>
      </c>
    </row>
    <row r="214" spans="2:8" ht="15">
      <c r="B214" s="137"/>
      <c r="C214" s="137"/>
      <c r="D214" s="190"/>
      <c r="E214" s="145"/>
      <c r="F214" s="146"/>
      <c r="G214" s="179" t="str">
        <f>+IF(Instrumental[[#This Row],[Unidades]]="","",Instrumental[[#This Row],[Importe unitario de adquisición (€)]]*Instrumental[[#This Row],[Unidades]])</f>
        <v/>
      </c>
      <c r="H214" s="179">
        <f>SUMIF('Ppto. actividades'!$K$11:$K$210,Instrumental[[#This Row],[Nombre del material]],'Ppto. actividades'!$M$11:$M$210)</f>
        <v>0</v>
      </c>
    </row>
    <row r="215" spans="2:8" ht="15">
      <c r="B215" s="137"/>
      <c r="C215" s="137"/>
      <c r="D215" s="190"/>
      <c r="E215" s="145"/>
      <c r="F215" s="146"/>
      <c r="G215" s="179" t="str">
        <f>+IF(Instrumental[[#This Row],[Unidades]]="","",Instrumental[[#This Row],[Importe unitario de adquisición (€)]]*Instrumental[[#This Row],[Unidades]])</f>
        <v/>
      </c>
      <c r="H215" s="179">
        <f>SUMIF('Ppto. actividades'!$K$11:$K$210,Instrumental[[#This Row],[Nombre del material]],'Ppto. actividades'!$M$11:$M$210)</f>
        <v>0</v>
      </c>
    </row>
    <row r="216" spans="2:8" ht="15">
      <c r="B216" s="137"/>
      <c r="C216" s="137"/>
      <c r="D216" s="190"/>
      <c r="E216" s="145"/>
      <c r="F216" s="146"/>
      <c r="G216" s="179" t="str">
        <f>+IF(Instrumental[[#This Row],[Unidades]]="","",Instrumental[[#This Row],[Importe unitario de adquisición (€)]]*Instrumental[[#This Row],[Unidades]])</f>
        <v/>
      </c>
      <c r="H216" s="179">
        <f>SUMIF('Ppto. actividades'!$K$11:$K$210,Instrumental[[#This Row],[Nombre del material]],'Ppto. actividades'!$M$11:$M$210)</f>
        <v>0</v>
      </c>
    </row>
    <row r="217" spans="2:8" ht="15">
      <c r="B217" s="137"/>
      <c r="C217" s="137"/>
      <c r="D217" s="190"/>
      <c r="E217" s="145"/>
      <c r="F217" s="146"/>
      <c r="G217" s="179" t="str">
        <f>+IF(Instrumental[[#This Row],[Unidades]]="","",Instrumental[[#This Row],[Importe unitario de adquisición (€)]]*Instrumental[[#This Row],[Unidades]])</f>
        <v/>
      </c>
      <c r="H217" s="179">
        <f>SUMIF('Ppto. actividades'!$K$11:$K$210,Instrumental[[#This Row],[Nombre del material]],'Ppto. actividades'!$M$11:$M$210)</f>
        <v>0</v>
      </c>
    </row>
    <row r="218" spans="2:8" ht="15">
      <c r="B218" s="137"/>
      <c r="C218" s="137"/>
      <c r="D218" s="190"/>
      <c r="E218" s="145"/>
      <c r="F218" s="146"/>
      <c r="G218" s="179" t="str">
        <f>+IF(Instrumental[[#This Row],[Unidades]]="","",Instrumental[[#This Row],[Importe unitario de adquisición (€)]]*Instrumental[[#This Row],[Unidades]])</f>
        <v/>
      </c>
      <c r="H218" s="179">
        <f>SUMIF('Ppto. actividades'!$K$11:$K$210,Instrumental[[#This Row],[Nombre del material]],'Ppto. actividades'!$M$11:$M$210)</f>
        <v>0</v>
      </c>
    </row>
    <row r="219" spans="2:8" ht="15">
      <c r="B219" s="137"/>
      <c r="C219" s="137"/>
      <c r="D219" s="190"/>
      <c r="E219" s="145"/>
      <c r="F219" s="146"/>
      <c r="G219" s="179" t="str">
        <f>+IF(Instrumental[[#This Row],[Unidades]]="","",Instrumental[[#This Row],[Importe unitario de adquisición (€)]]*Instrumental[[#This Row],[Unidades]])</f>
        <v/>
      </c>
      <c r="H219" s="179">
        <f>SUMIF('Ppto. actividades'!$K$11:$K$210,Instrumental[[#This Row],[Nombre del material]],'Ppto. actividades'!$M$11:$M$210)</f>
        <v>0</v>
      </c>
    </row>
    <row r="220" spans="2:8" ht="15">
      <c r="B220" s="137"/>
      <c r="C220" s="137"/>
      <c r="D220" s="190"/>
      <c r="E220" s="145"/>
      <c r="F220" s="146"/>
      <c r="G220" s="179" t="str">
        <f>+IF(Instrumental[[#This Row],[Unidades]]="","",Instrumental[[#This Row],[Importe unitario de adquisición (€)]]*Instrumental[[#This Row],[Unidades]])</f>
        <v/>
      </c>
      <c r="H220" s="179">
        <f>SUMIF('Ppto. actividades'!$K$11:$K$210,Instrumental[[#This Row],[Nombre del material]],'Ppto. actividades'!$M$11:$M$210)</f>
        <v>0</v>
      </c>
    </row>
    <row r="221" spans="2:8" ht="15">
      <c r="B221" s="137"/>
      <c r="C221" s="137"/>
      <c r="D221" s="190"/>
      <c r="E221" s="145"/>
      <c r="F221" s="146"/>
      <c r="G221" s="179" t="str">
        <f>+IF(Instrumental[[#This Row],[Unidades]]="","",Instrumental[[#This Row],[Importe unitario de adquisición (€)]]*Instrumental[[#This Row],[Unidades]])</f>
        <v/>
      </c>
      <c r="H221" s="179">
        <f>SUMIF('Ppto. actividades'!$K$11:$K$210,Instrumental[[#This Row],[Nombre del material]],'Ppto. actividades'!$M$11:$M$210)</f>
        <v>0</v>
      </c>
    </row>
    <row r="222" spans="2:8" ht="15">
      <c r="B222" s="137"/>
      <c r="C222" s="137"/>
      <c r="D222" s="190"/>
      <c r="E222" s="145"/>
      <c r="F222" s="146"/>
      <c r="G222" s="179" t="str">
        <f>+IF(Instrumental[[#This Row],[Unidades]]="","",Instrumental[[#This Row],[Importe unitario de adquisición (€)]]*Instrumental[[#This Row],[Unidades]])</f>
        <v/>
      </c>
      <c r="H222" s="179">
        <f>SUMIF('Ppto. actividades'!$K$11:$K$210,Instrumental[[#This Row],[Nombre del material]],'Ppto. actividades'!$M$11:$M$210)</f>
        <v>0</v>
      </c>
    </row>
    <row r="223" spans="2:8" ht="15">
      <c r="B223" s="137"/>
      <c r="C223" s="137"/>
      <c r="D223" s="190"/>
      <c r="E223" s="145"/>
      <c r="F223" s="146"/>
      <c r="G223" s="179" t="str">
        <f>+IF(Instrumental[[#This Row],[Unidades]]="","",Instrumental[[#This Row],[Importe unitario de adquisición (€)]]*Instrumental[[#This Row],[Unidades]])</f>
        <v/>
      </c>
      <c r="H223" s="179">
        <f>SUMIF('Ppto. actividades'!$K$11:$K$210,Instrumental[[#This Row],[Nombre del material]],'Ppto. actividades'!$M$11:$M$210)</f>
        <v>0</v>
      </c>
    </row>
    <row r="224" spans="2:8" ht="15">
      <c r="B224" s="137"/>
      <c r="C224" s="137"/>
      <c r="D224" s="190"/>
      <c r="E224" s="145"/>
      <c r="F224" s="146"/>
      <c r="G224" s="179" t="str">
        <f>+IF(Instrumental[[#This Row],[Unidades]]="","",Instrumental[[#This Row],[Importe unitario de adquisición (€)]]*Instrumental[[#This Row],[Unidades]])</f>
        <v/>
      </c>
      <c r="H224" s="179">
        <f>SUMIF('Ppto. actividades'!$K$11:$K$210,Instrumental[[#This Row],[Nombre del material]],'Ppto. actividades'!$M$11:$M$210)</f>
        <v>0</v>
      </c>
    </row>
    <row r="225" spans="2:8" ht="15">
      <c r="B225" s="137"/>
      <c r="C225" s="137"/>
      <c r="D225" s="190"/>
      <c r="E225" s="145"/>
      <c r="F225" s="146"/>
      <c r="G225" s="179" t="str">
        <f>+IF(Instrumental[[#This Row],[Unidades]]="","",Instrumental[[#This Row],[Importe unitario de adquisición (€)]]*Instrumental[[#This Row],[Unidades]])</f>
        <v/>
      </c>
      <c r="H225" s="179">
        <f>SUMIF('Ppto. actividades'!$K$11:$K$210,Instrumental[[#This Row],[Nombre del material]],'Ppto. actividades'!$M$11:$M$210)</f>
        <v>0</v>
      </c>
    </row>
    <row r="226" spans="2:8" ht="15">
      <c r="B226" s="137"/>
      <c r="C226" s="137"/>
      <c r="D226" s="190"/>
      <c r="E226" s="145"/>
      <c r="F226" s="146"/>
      <c r="G226" s="179" t="str">
        <f>+IF(Instrumental[[#This Row],[Unidades]]="","",Instrumental[[#This Row],[Importe unitario de adquisición (€)]]*Instrumental[[#This Row],[Unidades]])</f>
        <v/>
      </c>
      <c r="H226" s="179">
        <f>SUMIF('Ppto. actividades'!$K$11:$K$210,Instrumental[[#This Row],[Nombre del material]],'Ppto. actividades'!$M$11:$M$210)</f>
        <v>0</v>
      </c>
    </row>
    <row r="227" spans="2:8" ht="15">
      <c r="B227" s="137"/>
      <c r="C227" s="137"/>
      <c r="D227" s="190"/>
      <c r="E227" s="145"/>
      <c r="F227" s="146"/>
      <c r="G227" s="179" t="str">
        <f>+IF(Instrumental[[#This Row],[Unidades]]="","",Instrumental[[#This Row],[Importe unitario de adquisición (€)]]*Instrumental[[#This Row],[Unidades]])</f>
        <v/>
      </c>
      <c r="H227" s="179">
        <f>SUMIF('Ppto. actividades'!$K$11:$K$210,Instrumental[[#This Row],[Nombre del material]],'Ppto. actividades'!$M$11:$M$210)</f>
        <v>0</v>
      </c>
    </row>
    <row r="228" spans="2:8" ht="15">
      <c r="B228" s="137"/>
      <c r="C228" s="137"/>
      <c r="D228" s="190"/>
      <c r="E228" s="145"/>
      <c r="F228" s="146"/>
      <c r="G228" s="179" t="str">
        <f>+IF(Instrumental[[#This Row],[Unidades]]="","",Instrumental[[#This Row],[Importe unitario de adquisición (€)]]*Instrumental[[#This Row],[Unidades]])</f>
        <v/>
      </c>
      <c r="H228" s="179">
        <f>SUMIF('Ppto. actividades'!$K$11:$K$210,Instrumental[[#This Row],[Nombre del material]],'Ppto. actividades'!$M$11:$M$210)</f>
        <v>0</v>
      </c>
    </row>
    <row r="229" spans="2:8" ht="15">
      <c r="B229" s="137"/>
      <c r="C229" s="137"/>
      <c r="D229" s="190"/>
      <c r="E229" s="145"/>
      <c r="F229" s="146"/>
      <c r="G229" s="179" t="str">
        <f>+IF(Instrumental[[#This Row],[Unidades]]="","",Instrumental[[#This Row],[Importe unitario de adquisición (€)]]*Instrumental[[#This Row],[Unidades]])</f>
        <v/>
      </c>
      <c r="H229" s="179">
        <f>SUMIF('Ppto. actividades'!$K$11:$K$210,Instrumental[[#This Row],[Nombre del material]],'Ppto. actividades'!$M$11:$M$210)</f>
        <v>0</v>
      </c>
    </row>
    <row r="230" spans="2:8" ht="15">
      <c r="B230" s="137"/>
      <c r="C230" s="137"/>
      <c r="D230" s="190"/>
      <c r="E230" s="145"/>
      <c r="F230" s="146"/>
      <c r="G230" s="179" t="str">
        <f>+IF(Instrumental[[#This Row],[Unidades]]="","",Instrumental[[#This Row],[Importe unitario de adquisición (€)]]*Instrumental[[#This Row],[Unidades]])</f>
        <v/>
      </c>
      <c r="H230" s="179">
        <f>SUMIF('Ppto. actividades'!$K$11:$K$210,Instrumental[[#This Row],[Nombre del material]],'Ppto. actividades'!$M$11:$M$210)</f>
        <v>0</v>
      </c>
    </row>
    <row r="231" spans="2:8" ht="15">
      <c r="B231" s="137"/>
      <c r="C231" s="137"/>
      <c r="D231" s="190"/>
      <c r="E231" s="145"/>
      <c r="F231" s="146"/>
      <c r="G231" s="179" t="str">
        <f>+IF(Instrumental[[#This Row],[Unidades]]="","",Instrumental[[#This Row],[Importe unitario de adquisición (€)]]*Instrumental[[#This Row],[Unidades]])</f>
        <v/>
      </c>
      <c r="H231" s="179">
        <f>SUMIF('Ppto. actividades'!$K$11:$K$210,Instrumental[[#This Row],[Nombre del material]],'Ppto. actividades'!$M$11:$M$210)</f>
        <v>0</v>
      </c>
    </row>
    <row r="232" spans="2:8" ht="15">
      <c r="B232" s="137"/>
      <c r="C232" s="137"/>
      <c r="D232" s="190"/>
      <c r="E232" s="145"/>
      <c r="F232" s="146"/>
      <c r="G232" s="179" t="str">
        <f>+IF(Instrumental[[#This Row],[Unidades]]="","",Instrumental[[#This Row],[Importe unitario de adquisición (€)]]*Instrumental[[#This Row],[Unidades]])</f>
        <v/>
      </c>
      <c r="H232" s="179">
        <f>SUMIF('Ppto. actividades'!$K$11:$K$210,Instrumental[[#This Row],[Nombre del material]],'Ppto. actividades'!$M$11:$M$210)</f>
        <v>0</v>
      </c>
    </row>
    <row r="233" spans="2:8" ht="15">
      <c r="B233" s="137"/>
      <c r="C233" s="137"/>
      <c r="D233" s="190"/>
      <c r="E233" s="145"/>
      <c r="F233" s="146"/>
      <c r="G233" s="179" t="str">
        <f>+IF(Instrumental[[#This Row],[Unidades]]="","",Instrumental[[#This Row],[Importe unitario de adquisición (€)]]*Instrumental[[#This Row],[Unidades]])</f>
        <v/>
      </c>
      <c r="H233" s="179">
        <f>SUMIF('Ppto. actividades'!$K$11:$K$210,Instrumental[[#This Row],[Nombre del material]],'Ppto. actividades'!$M$11:$M$210)</f>
        <v>0</v>
      </c>
    </row>
    <row r="234" spans="2:8" ht="15">
      <c r="B234" s="137"/>
      <c r="C234" s="137"/>
      <c r="D234" s="190"/>
      <c r="E234" s="145"/>
      <c r="F234" s="146"/>
      <c r="G234" s="179" t="str">
        <f>+IF(Instrumental[[#This Row],[Unidades]]="","",Instrumental[[#This Row],[Importe unitario de adquisición (€)]]*Instrumental[[#This Row],[Unidades]])</f>
        <v/>
      </c>
      <c r="H234" s="179">
        <f>SUMIF('Ppto. actividades'!$K$11:$K$210,Instrumental[[#This Row],[Nombre del material]],'Ppto. actividades'!$M$11:$M$210)</f>
        <v>0</v>
      </c>
    </row>
    <row r="235" spans="2:8" ht="15">
      <c r="B235" s="137"/>
      <c r="C235" s="137"/>
      <c r="D235" s="190"/>
      <c r="E235" s="145"/>
      <c r="F235" s="146"/>
      <c r="G235" s="179" t="str">
        <f>+IF(Instrumental[[#This Row],[Unidades]]="","",Instrumental[[#This Row],[Importe unitario de adquisición (€)]]*Instrumental[[#This Row],[Unidades]])</f>
        <v/>
      </c>
      <c r="H235" s="179">
        <f>SUMIF('Ppto. actividades'!$K$11:$K$210,Instrumental[[#This Row],[Nombre del material]],'Ppto. actividades'!$M$11:$M$210)</f>
        <v>0</v>
      </c>
    </row>
    <row r="236" spans="2:8" ht="15">
      <c r="B236" s="137"/>
      <c r="C236" s="137"/>
      <c r="D236" s="190"/>
      <c r="E236" s="145"/>
      <c r="F236" s="146"/>
      <c r="G236" s="179" t="str">
        <f>+IF(Instrumental[[#This Row],[Unidades]]="","",Instrumental[[#This Row],[Importe unitario de adquisición (€)]]*Instrumental[[#This Row],[Unidades]])</f>
        <v/>
      </c>
      <c r="H236" s="179">
        <f>SUMIF('Ppto. actividades'!$K$11:$K$210,Instrumental[[#This Row],[Nombre del material]],'Ppto. actividades'!$M$11:$M$210)</f>
        <v>0</v>
      </c>
    </row>
    <row r="237" spans="2:8" ht="15">
      <c r="B237" s="137"/>
      <c r="C237" s="137"/>
      <c r="D237" s="190"/>
      <c r="E237" s="145"/>
      <c r="F237" s="146"/>
      <c r="G237" s="179" t="str">
        <f>+IF(Instrumental[[#This Row],[Unidades]]="","",Instrumental[[#This Row],[Importe unitario de adquisición (€)]]*Instrumental[[#This Row],[Unidades]])</f>
        <v/>
      </c>
      <c r="H237" s="179">
        <f>SUMIF('Ppto. actividades'!$K$11:$K$210,Instrumental[[#This Row],[Nombre del material]],'Ppto. actividades'!$M$11:$M$210)</f>
        <v>0</v>
      </c>
    </row>
    <row r="238" spans="2:8" ht="15">
      <c r="B238" s="137"/>
      <c r="C238" s="137"/>
      <c r="D238" s="190"/>
      <c r="E238" s="145"/>
      <c r="F238" s="146"/>
      <c r="G238" s="179" t="str">
        <f>+IF(Instrumental[[#This Row],[Unidades]]="","",Instrumental[[#This Row],[Importe unitario de adquisición (€)]]*Instrumental[[#This Row],[Unidades]])</f>
        <v/>
      </c>
      <c r="H238" s="179">
        <f>SUMIF('Ppto. actividades'!$K$11:$K$210,Instrumental[[#This Row],[Nombre del material]],'Ppto. actividades'!$M$11:$M$210)</f>
        <v>0</v>
      </c>
    </row>
    <row r="239" spans="2:8" ht="15">
      <c r="B239" s="137"/>
      <c r="C239" s="137"/>
      <c r="D239" s="190"/>
      <c r="E239" s="145"/>
      <c r="F239" s="146"/>
      <c r="G239" s="179" t="str">
        <f>+IF(Instrumental[[#This Row],[Unidades]]="","",Instrumental[[#This Row],[Importe unitario de adquisición (€)]]*Instrumental[[#This Row],[Unidades]])</f>
        <v/>
      </c>
      <c r="H239" s="179">
        <f>SUMIF('Ppto. actividades'!$K$11:$K$210,Instrumental[[#This Row],[Nombre del material]],'Ppto. actividades'!$M$11:$M$210)</f>
        <v>0</v>
      </c>
    </row>
    <row r="240" spans="2:8" ht="15">
      <c r="B240" s="137"/>
      <c r="C240" s="137"/>
      <c r="D240" s="190"/>
      <c r="E240" s="145"/>
      <c r="F240" s="146"/>
      <c r="G240" s="179"/>
      <c r="H240" s="179"/>
    </row>
    <row r="241" spans="2:8" ht="15">
      <c r="B241" s="137"/>
      <c r="C241" s="137"/>
      <c r="D241" s="190"/>
      <c r="E241" s="145"/>
      <c r="F241" s="146"/>
      <c r="G241" s="179"/>
      <c r="H241" s="179"/>
    </row>
    <row r="242" spans="2:8" ht="15">
      <c r="B242" s="137"/>
      <c r="C242" s="137"/>
      <c r="D242" s="190"/>
      <c r="E242" s="145"/>
      <c r="F242" s="146"/>
      <c r="G242" s="179"/>
      <c r="H242" s="179"/>
    </row>
    <row r="243" spans="2:8" ht="15">
      <c r="B243" s="137"/>
      <c r="C243" s="137"/>
      <c r="D243" s="190"/>
      <c r="E243" s="145"/>
      <c r="F243" s="146"/>
      <c r="G243" s="179"/>
      <c r="H243" s="179"/>
    </row>
    <row r="244" spans="2:8" ht="15">
      <c r="B244" s="137"/>
      <c r="C244" s="137"/>
      <c r="D244" s="190"/>
      <c r="E244" s="145"/>
      <c r="F244" s="146"/>
      <c r="G244" s="179"/>
      <c r="H244" s="179"/>
    </row>
    <row r="245" spans="2:8" ht="15">
      <c r="B245" s="137"/>
      <c r="C245" s="137"/>
      <c r="D245" s="190"/>
      <c r="E245" s="145"/>
      <c r="F245" s="146"/>
      <c r="G245" s="179"/>
      <c r="H245" s="179"/>
    </row>
    <row r="246" spans="2:8" ht="15">
      <c r="B246" s="137"/>
      <c r="C246" s="137"/>
      <c r="D246" s="190"/>
      <c r="E246" s="145"/>
      <c r="F246" s="146"/>
      <c r="G246" s="179"/>
      <c r="H246" s="179"/>
    </row>
    <row r="247" spans="2:8" ht="15">
      <c r="B247" s="137"/>
      <c r="C247" s="137"/>
      <c r="D247" s="190"/>
      <c r="E247" s="145"/>
      <c r="F247" s="146"/>
      <c r="G247" s="179"/>
      <c r="H247" s="179"/>
    </row>
    <row r="248" spans="2:8" ht="15">
      <c r="B248" s="137"/>
      <c r="C248" s="137"/>
      <c r="D248" s="190"/>
      <c r="E248" s="145"/>
      <c r="F248" s="146"/>
      <c r="G248" s="179"/>
      <c r="H248" s="179"/>
    </row>
    <row r="249" spans="2:8" ht="15">
      <c r="B249" s="137"/>
      <c r="C249" s="137"/>
      <c r="D249" s="190"/>
      <c r="E249" s="145"/>
      <c r="F249" s="146"/>
      <c r="G249" s="179"/>
      <c r="H249" s="179"/>
    </row>
    <row r="250" spans="2:8" ht="15">
      <c r="B250" s="137"/>
      <c r="C250" s="137"/>
      <c r="D250" s="190"/>
      <c r="E250" s="145"/>
      <c r="F250" s="146"/>
      <c r="G250" s="179"/>
      <c r="H250" s="179"/>
    </row>
    <row r="251" spans="2:8" ht="15">
      <c r="B251" s="137"/>
      <c r="C251" s="137"/>
      <c r="D251" s="190"/>
      <c r="E251" s="145"/>
      <c r="F251" s="146"/>
      <c r="G251" s="179"/>
      <c r="H251" s="179"/>
    </row>
    <row r="252" spans="2:8" ht="15">
      <c r="B252" s="137"/>
      <c r="C252" s="137"/>
      <c r="D252" s="190"/>
      <c r="E252" s="145"/>
      <c r="F252" s="146"/>
      <c r="G252" s="179"/>
      <c r="H252" s="179"/>
    </row>
    <row r="253" spans="2:8" ht="15">
      <c r="B253" s="137"/>
      <c r="C253" s="137"/>
      <c r="D253" s="190"/>
      <c r="E253" s="145"/>
      <c r="F253" s="146"/>
      <c r="G253" s="179"/>
      <c r="H253" s="179"/>
    </row>
    <row r="254" spans="2:8" ht="15">
      <c r="B254" s="137"/>
      <c r="C254" s="137"/>
      <c r="D254" s="190"/>
      <c r="E254" s="145"/>
      <c r="F254" s="146"/>
      <c r="G254" s="179"/>
      <c r="H254" s="179"/>
    </row>
    <row r="255" spans="2:8" ht="15">
      <c r="B255" s="137"/>
      <c r="C255" s="137"/>
      <c r="D255" s="190"/>
      <c r="E255" s="145"/>
      <c r="F255" s="146"/>
      <c r="G255" s="179"/>
      <c r="H255" s="179"/>
    </row>
    <row r="256" spans="2:8" ht="15">
      <c r="B256" s="137"/>
      <c r="C256" s="137"/>
      <c r="D256" s="190"/>
      <c r="E256" s="145"/>
      <c r="F256" s="146"/>
      <c r="G256" s="179"/>
      <c r="H256" s="179"/>
    </row>
    <row r="257" spans="2:8" ht="15">
      <c r="B257" s="137"/>
      <c r="C257" s="137"/>
      <c r="D257" s="190"/>
      <c r="E257" s="145"/>
      <c r="F257" s="146"/>
      <c r="G257" s="179"/>
      <c r="H257" s="179"/>
    </row>
    <row r="258" spans="2:8" ht="15">
      <c r="B258" s="137"/>
      <c r="C258" s="137"/>
      <c r="D258" s="190"/>
      <c r="E258" s="145"/>
      <c r="F258" s="146"/>
      <c r="G258" s="179"/>
      <c r="H258" s="179"/>
    </row>
    <row r="259" spans="2:8" ht="15">
      <c r="B259" s="137"/>
      <c r="C259" s="137"/>
      <c r="D259" s="190"/>
      <c r="E259" s="145"/>
      <c r="F259" s="146"/>
      <c r="G259" s="179"/>
      <c r="H259" s="179"/>
    </row>
    <row r="260" spans="2:8" ht="15">
      <c r="B260" s="137"/>
      <c r="C260" s="137"/>
      <c r="D260" s="190"/>
      <c r="E260" s="145"/>
      <c r="F260" s="146"/>
      <c r="G260" s="179"/>
      <c r="H260" s="179"/>
    </row>
    <row r="261" spans="2:8" ht="15">
      <c r="B261" s="137"/>
      <c r="C261" s="137"/>
      <c r="D261" s="190"/>
      <c r="E261" s="145"/>
      <c r="F261" s="146"/>
      <c r="G261" s="179"/>
      <c r="H261" s="179"/>
    </row>
    <row r="262" spans="2:8" ht="15">
      <c r="B262" s="137"/>
      <c r="C262" s="137"/>
      <c r="D262" s="190"/>
      <c r="E262" s="145"/>
      <c r="F262" s="146"/>
      <c r="G262" s="179"/>
      <c r="H262" s="179"/>
    </row>
    <row r="263" spans="2:8" ht="15">
      <c r="B263" s="137"/>
      <c r="C263" s="137"/>
      <c r="D263" s="190"/>
      <c r="E263" s="145"/>
      <c r="F263" s="146"/>
      <c r="G263" s="179"/>
      <c r="H263" s="179"/>
    </row>
    <row r="264" spans="2:8" ht="15">
      <c r="B264" s="137"/>
      <c r="C264" s="137"/>
      <c r="D264" s="190"/>
      <c r="E264" s="145"/>
      <c r="F264" s="146"/>
      <c r="G264" s="179"/>
      <c r="H264" s="179"/>
    </row>
    <row r="265" spans="2:8" ht="15">
      <c r="B265" s="137"/>
      <c r="C265" s="137"/>
      <c r="D265" s="190"/>
      <c r="E265" s="145"/>
      <c r="F265" s="146"/>
      <c r="G265" s="179"/>
      <c r="H265" s="179"/>
    </row>
    <row r="266" spans="2:8" ht="15">
      <c r="B266" s="137"/>
      <c r="C266" s="137"/>
      <c r="D266" s="190"/>
      <c r="E266" s="145"/>
      <c r="F266" s="146"/>
      <c r="G266" s="179"/>
      <c r="H266" s="179"/>
    </row>
    <row r="267" spans="2:8" ht="15">
      <c r="B267" s="137"/>
      <c r="C267" s="137"/>
      <c r="D267" s="190"/>
      <c r="E267" s="145"/>
      <c r="F267" s="146"/>
      <c r="G267" s="179"/>
      <c r="H267" s="179"/>
    </row>
    <row r="268" spans="2:8" ht="15">
      <c r="B268" s="137"/>
      <c r="C268" s="137"/>
      <c r="D268" s="190"/>
      <c r="E268" s="145"/>
      <c r="F268" s="146"/>
      <c r="G268" s="179"/>
      <c r="H268" s="179"/>
    </row>
    <row r="269" spans="2:8" ht="15">
      <c r="B269" s="137"/>
      <c r="C269" s="137"/>
      <c r="D269" s="190"/>
      <c r="E269" s="145"/>
      <c r="F269" s="146"/>
      <c r="G269" s="179"/>
      <c r="H269" s="179"/>
    </row>
    <row r="270" spans="2:8" ht="15">
      <c r="B270" s="137"/>
      <c r="C270" s="137"/>
      <c r="D270" s="190"/>
      <c r="E270" s="145"/>
      <c r="F270" s="146"/>
      <c r="G270" s="179"/>
      <c r="H270" s="179"/>
    </row>
    <row r="271" spans="2:8" ht="15">
      <c r="B271" s="137"/>
      <c r="C271" s="137"/>
      <c r="D271" s="190"/>
      <c r="E271" s="145"/>
      <c r="F271" s="146"/>
      <c r="G271" s="179"/>
      <c r="H271" s="179"/>
    </row>
    <row r="272" spans="2:8" ht="15">
      <c r="B272" s="137"/>
      <c r="C272" s="137"/>
      <c r="D272" s="190"/>
      <c r="E272" s="145"/>
      <c r="F272" s="146"/>
      <c r="G272" s="179"/>
      <c r="H272" s="179"/>
    </row>
    <row r="273" spans="2:8" ht="15">
      <c r="B273" s="137"/>
      <c r="C273" s="137"/>
      <c r="D273" s="190"/>
      <c r="E273" s="145"/>
      <c r="F273" s="146"/>
      <c r="G273" s="179"/>
      <c r="H273" s="179"/>
    </row>
    <row r="274" spans="2:8" ht="15">
      <c r="B274" s="137"/>
      <c r="C274" s="137"/>
      <c r="D274" s="190"/>
      <c r="E274" s="145"/>
      <c r="F274" s="146"/>
      <c r="G274" s="179"/>
      <c r="H274" s="179"/>
    </row>
    <row r="275" spans="2:8" ht="15">
      <c r="B275" s="137"/>
      <c r="C275" s="137"/>
      <c r="D275" s="190"/>
      <c r="E275" s="145"/>
      <c r="F275" s="146"/>
      <c r="G275" s="179"/>
      <c r="H275" s="179"/>
    </row>
    <row r="276" spans="2:8" ht="15">
      <c r="B276" s="137"/>
      <c r="C276" s="137"/>
      <c r="D276" s="190"/>
      <c r="E276" s="145"/>
      <c r="F276" s="146"/>
      <c r="G276" s="179"/>
      <c r="H276" s="179"/>
    </row>
    <row r="277" spans="2:8" ht="15">
      <c r="B277" s="137"/>
      <c r="C277" s="137"/>
      <c r="D277" s="190"/>
      <c r="E277" s="145"/>
      <c r="F277" s="146"/>
      <c r="G277" s="179"/>
      <c r="H277" s="179"/>
    </row>
    <row r="278" spans="2:8" ht="15">
      <c r="B278" s="137"/>
      <c r="C278" s="137"/>
      <c r="D278" s="190"/>
      <c r="E278" s="145"/>
      <c r="F278" s="146"/>
      <c r="G278" s="179"/>
      <c r="H278" s="179"/>
    </row>
    <row r="279" spans="2:8" ht="15">
      <c r="B279" s="137"/>
      <c r="C279" s="137"/>
      <c r="D279" s="190"/>
      <c r="E279" s="145"/>
      <c r="F279" s="146"/>
      <c r="G279" s="179"/>
      <c r="H279" s="179"/>
    </row>
    <row r="280" spans="2:8" ht="15">
      <c r="B280" s="137"/>
      <c r="C280" s="137"/>
      <c r="D280" s="190"/>
      <c r="E280" s="145"/>
      <c r="F280" s="146"/>
      <c r="G280" s="179"/>
      <c r="H280" s="179"/>
    </row>
    <row r="281" spans="2:8" ht="15">
      <c r="B281" s="137"/>
      <c r="C281" s="137"/>
      <c r="D281" s="190"/>
      <c r="E281" s="145"/>
      <c r="F281" s="146"/>
      <c r="G281" s="179"/>
      <c r="H281" s="179"/>
    </row>
    <row r="282" spans="2:8" ht="15">
      <c r="B282" s="137"/>
      <c r="C282" s="137"/>
      <c r="D282" s="190"/>
      <c r="E282" s="145"/>
      <c r="F282" s="146"/>
      <c r="G282" s="179"/>
      <c r="H282" s="179"/>
    </row>
    <row r="283" spans="2:8" ht="15">
      <c r="B283" s="137"/>
      <c r="C283" s="137"/>
      <c r="D283" s="190"/>
      <c r="E283" s="145"/>
      <c r="F283" s="146"/>
      <c r="G283" s="179"/>
      <c r="H283" s="179"/>
    </row>
    <row r="284" spans="2:8" ht="15">
      <c r="B284" s="137"/>
      <c r="C284" s="137"/>
      <c r="D284" s="190"/>
      <c r="E284" s="145"/>
      <c r="F284" s="146"/>
      <c r="G284" s="179"/>
      <c r="H284" s="179"/>
    </row>
    <row r="285" spans="2:8" ht="15">
      <c r="B285" s="137"/>
      <c r="C285" s="137"/>
      <c r="D285" s="190"/>
      <c r="E285" s="145"/>
      <c r="F285" s="146"/>
      <c r="G285" s="179"/>
      <c r="H285" s="179"/>
    </row>
    <row r="286" spans="2:8" ht="15">
      <c r="B286" s="137"/>
      <c r="C286" s="137"/>
      <c r="D286" s="190"/>
      <c r="E286" s="145"/>
      <c r="F286" s="146"/>
      <c r="G286" s="179"/>
      <c r="H286" s="179"/>
    </row>
    <row r="287" spans="2:8" ht="15">
      <c r="B287" s="137"/>
      <c r="C287" s="137"/>
      <c r="D287" s="190"/>
      <c r="E287" s="145"/>
      <c r="F287" s="146"/>
      <c r="G287" s="179"/>
      <c r="H287" s="179"/>
    </row>
    <row r="288" spans="2:8" ht="15">
      <c r="B288" s="137"/>
      <c r="C288" s="137"/>
      <c r="D288" s="190"/>
      <c r="E288" s="145"/>
      <c r="F288" s="146"/>
      <c r="G288" s="179"/>
      <c r="H288" s="179"/>
    </row>
    <row r="289" spans="2:8" ht="15">
      <c r="B289" s="137"/>
      <c r="C289" s="137"/>
      <c r="D289" s="190"/>
      <c r="E289" s="145"/>
      <c r="F289" s="146"/>
      <c r="G289" s="179"/>
      <c r="H289" s="179"/>
    </row>
    <row r="290" spans="2:8" ht="15">
      <c r="B290" s="137"/>
      <c r="C290" s="137"/>
      <c r="D290" s="190"/>
      <c r="E290" s="145"/>
      <c r="F290" s="146"/>
      <c r="G290" s="179"/>
      <c r="H290" s="179"/>
    </row>
    <row r="291" spans="2:8" ht="15">
      <c r="B291" s="137"/>
      <c r="C291" s="137"/>
      <c r="D291" s="190"/>
      <c r="E291" s="145"/>
      <c r="F291" s="146"/>
      <c r="G291" s="179"/>
      <c r="H291" s="179"/>
    </row>
    <row r="292" spans="2:8" ht="15">
      <c r="B292" s="137"/>
      <c r="C292" s="137"/>
      <c r="D292" s="190"/>
      <c r="E292" s="145"/>
      <c r="F292" s="146"/>
      <c r="G292" s="179"/>
      <c r="H292" s="179"/>
    </row>
    <row r="293" spans="2:8" ht="15">
      <c r="B293" s="137"/>
      <c r="C293" s="137"/>
      <c r="D293" s="190"/>
      <c r="E293" s="145"/>
      <c r="F293" s="146"/>
      <c r="G293" s="179"/>
      <c r="H293" s="179"/>
    </row>
    <row r="294" spans="2:8" ht="15">
      <c r="B294" s="137"/>
      <c r="C294" s="137"/>
      <c r="D294" s="190"/>
      <c r="E294" s="145"/>
      <c r="F294" s="146"/>
      <c r="G294" s="179"/>
      <c r="H294" s="179"/>
    </row>
    <row r="295" spans="2:8" ht="15">
      <c r="B295" s="137"/>
      <c r="C295" s="137"/>
      <c r="D295" s="190"/>
      <c r="E295" s="145"/>
      <c r="F295" s="146"/>
      <c r="G295" s="179"/>
      <c r="H295" s="179"/>
    </row>
    <row r="296" spans="2:8" ht="15">
      <c r="B296" s="137"/>
      <c r="C296" s="137"/>
      <c r="D296" s="190"/>
      <c r="E296" s="145"/>
      <c r="F296" s="146"/>
      <c r="G296" s="179"/>
      <c r="H296" s="179"/>
    </row>
    <row r="297" spans="2:8" ht="15">
      <c r="B297" s="137"/>
      <c r="C297" s="137"/>
      <c r="D297" s="190"/>
      <c r="E297" s="145"/>
      <c r="F297" s="146"/>
      <c r="G297" s="179"/>
      <c r="H297" s="179"/>
    </row>
    <row r="298" spans="2:8" ht="15">
      <c r="B298" s="137"/>
      <c r="C298" s="137"/>
      <c r="D298" s="190"/>
      <c r="E298" s="145"/>
      <c r="F298" s="146"/>
      <c r="G298" s="179"/>
      <c r="H298" s="179"/>
    </row>
    <row r="299" spans="2:8" ht="15">
      <c r="B299" s="137"/>
      <c r="C299" s="137"/>
      <c r="D299" s="190"/>
      <c r="E299" s="145"/>
      <c r="F299" s="146"/>
      <c r="G299" s="179"/>
      <c r="H299" s="179"/>
    </row>
    <row r="300" spans="2:8" ht="15">
      <c r="B300" s="137"/>
      <c r="C300" s="137"/>
      <c r="D300" s="190"/>
      <c r="E300" s="145"/>
      <c r="F300" s="146"/>
      <c r="G300" s="179"/>
      <c r="H300" s="179"/>
    </row>
    <row r="301" spans="2:8" ht="15">
      <c r="B301" s="137"/>
      <c r="C301" s="137"/>
      <c r="D301" s="190"/>
      <c r="E301" s="145"/>
      <c r="F301" s="146"/>
      <c r="G301" s="179"/>
      <c r="H301" s="179"/>
    </row>
    <row r="302" spans="2:8" ht="15">
      <c r="B302" s="137"/>
      <c r="C302" s="137"/>
      <c r="D302" s="190"/>
      <c r="E302" s="145"/>
      <c r="F302" s="146"/>
      <c r="G302" s="179"/>
      <c r="H302" s="179"/>
    </row>
    <row r="303" spans="2:8" ht="15">
      <c r="B303" s="137"/>
      <c r="C303" s="137"/>
      <c r="D303" s="190"/>
      <c r="E303" s="145"/>
      <c r="F303" s="146"/>
      <c r="G303" s="179"/>
      <c r="H303" s="179"/>
    </row>
    <row r="304" spans="2:8" ht="15">
      <c r="B304" s="137"/>
      <c r="C304" s="137"/>
      <c r="D304" s="190"/>
      <c r="E304" s="145"/>
      <c r="F304" s="146"/>
      <c r="G304" s="179"/>
      <c r="H304" s="179"/>
    </row>
    <row r="305" spans="2:8" ht="15">
      <c r="B305" s="137"/>
      <c r="C305" s="137"/>
      <c r="D305" s="190"/>
      <c r="E305" s="145"/>
      <c r="F305" s="146"/>
      <c r="G305" s="179"/>
      <c r="H305" s="179"/>
    </row>
    <row r="306" spans="2:8" ht="15">
      <c r="B306" s="137"/>
      <c r="C306" s="137"/>
      <c r="D306" s="190"/>
      <c r="E306" s="145"/>
      <c r="F306" s="146"/>
      <c r="G306" s="179"/>
      <c r="H306" s="179"/>
    </row>
    <row r="307" spans="2:8" ht="15">
      <c r="B307" s="137"/>
      <c r="C307" s="137"/>
      <c r="D307" s="190"/>
      <c r="E307" s="145"/>
      <c r="F307" s="146"/>
      <c r="G307" s="179"/>
      <c r="H307" s="179"/>
    </row>
    <row r="308" spans="2:8" ht="15">
      <c r="B308" s="137"/>
      <c r="C308" s="137"/>
      <c r="D308" s="190"/>
      <c r="E308" s="145"/>
      <c r="F308" s="146"/>
      <c r="G308" s="179"/>
      <c r="H308" s="179"/>
    </row>
    <row r="309" spans="2:8" ht="15">
      <c r="B309" s="137"/>
      <c r="C309" s="137"/>
      <c r="D309" s="190"/>
      <c r="E309" s="145"/>
      <c r="F309" s="146"/>
      <c r="G309" s="179"/>
      <c r="H309" s="179"/>
    </row>
    <row r="310" spans="2:8" ht="15">
      <c r="B310" s="137"/>
      <c r="C310" s="137"/>
      <c r="D310" s="190"/>
      <c r="E310" s="145"/>
      <c r="F310" s="146"/>
      <c r="G310" s="179"/>
      <c r="H310" s="179"/>
    </row>
    <row r="311" spans="2:8" ht="15">
      <c r="B311" s="137"/>
      <c r="C311" s="137"/>
      <c r="D311" s="190"/>
      <c r="E311" s="145"/>
      <c r="F311" s="146"/>
      <c r="G311" s="179"/>
      <c r="H311" s="179"/>
    </row>
    <row r="312" spans="2:8" ht="15">
      <c r="B312" s="137"/>
      <c r="C312" s="137"/>
      <c r="D312" s="190"/>
      <c r="E312" s="145"/>
      <c r="F312" s="146"/>
      <c r="G312" s="179"/>
      <c r="H312" s="179"/>
    </row>
    <row r="313" spans="2:8" ht="15">
      <c r="B313" s="137"/>
      <c r="C313" s="137"/>
      <c r="D313" s="190"/>
      <c r="E313" s="145"/>
      <c r="F313" s="146"/>
      <c r="G313" s="179"/>
      <c r="H313" s="179"/>
    </row>
    <row r="314" spans="2:8" ht="15">
      <c r="B314" s="137"/>
      <c r="C314" s="137"/>
      <c r="D314" s="190"/>
      <c r="E314" s="145"/>
      <c r="F314" s="146"/>
      <c r="G314" s="179"/>
      <c r="H314" s="179"/>
    </row>
    <row r="315" spans="2:8" ht="15">
      <c r="B315" s="137"/>
      <c r="C315" s="137"/>
      <c r="D315" s="190"/>
      <c r="E315" s="145"/>
      <c r="F315" s="146"/>
      <c r="G315" s="179"/>
      <c r="H315" s="179"/>
    </row>
    <row r="316" spans="2:8" ht="15">
      <c r="B316" s="137"/>
      <c r="C316" s="137"/>
      <c r="D316" s="190"/>
      <c r="E316" s="145"/>
      <c r="F316" s="146"/>
      <c r="G316" s="179"/>
      <c r="H316" s="179"/>
    </row>
    <row r="317" spans="2:8" ht="15">
      <c r="B317" s="137"/>
      <c r="C317" s="137"/>
      <c r="D317" s="190"/>
      <c r="E317" s="145"/>
      <c r="F317" s="146"/>
      <c r="G317" s="179"/>
      <c r="H317" s="179"/>
    </row>
    <row r="318" spans="2:8" ht="15">
      <c r="B318" s="137"/>
      <c r="C318" s="137"/>
      <c r="D318" s="190"/>
      <c r="E318" s="145"/>
      <c r="F318" s="146"/>
      <c r="G318" s="179"/>
      <c r="H318" s="179"/>
    </row>
    <row r="319" spans="2:8" ht="15">
      <c r="B319" s="137"/>
      <c r="C319" s="137"/>
      <c r="D319" s="190"/>
      <c r="E319" s="145"/>
      <c r="F319" s="146"/>
      <c r="G319" s="179"/>
      <c r="H319" s="179"/>
    </row>
    <row r="320" spans="2:8" ht="15">
      <c r="B320" s="137"/>
      <c r="C320" s="137"/>
      <c r="D320" s="190"/>
      <c r="E320" s="145"/>
      <c r="F320" s="146"/>
      <c r="G320" s="179"/>
      <c r="H320" s="179"/>
    </row>
    <row r="321" spans="2:8" ht="15">
      <c r="B321" s="137"/>
      <c r="C321" s="137"/>
      <c r="D321" s="190"/>
      <c r="E321" s="145"/>
      <c r="F321" s="146"/>
      <c r="G321" s="179"/>
      <c r="H321" s="179"/>
    </row>
    <row r="322" spans="2:8" ht="15">
      <c r="B322" s="137"/>
      <c r="C322" s="137"/>
      <c r="D322" s="190"/>
      <c r="E322" s="145"/>
      <c r="F322" s="146"/>
      <c r="G322" s="179"/>
      <c r="H322" s="179"/>
    </row>
    <row r="323" spans="2:8" ht="15">
      <c r="B323" s="137"/>
      <c r="C323" s="137"/>
      <c r="D323" s="190"/>
      <c r="E323" s="145"/>
      <c r="F323" s="146"/>
      <c r="G323" s="179"/>
      <c r="H323" s="179"/>
    </row>
    <row r="324" spans="2:8" ht="15">
      <c r="B324" s="137"/>
      <c r="C324" s="137"/>
      <c r="D324" s="190"/>
      <c r="E324" s="145"/>
      <c r="F324" s="146"/>
      <c r="G324" s="179"/>
      <c r="H324" s="179"/>
    </row>
    <row r="325" spans="2:8" ht="15">
      <c r="B325" s="137"/>
      <c r="C325" s="137"/>
      <c r="D325" s="190"/>
      <c r="E325" s="145"/>
      <c r="F325" s="146"/>
      <c r="G325" s="179"/>
      <c r="H325" s="179"/>
    </row>
    <row r="326" spans="2:8" ht="15">
      <c r="B326" s="137"/>
      <c r="C326" s="137"/>
      <c r="D326" s="190"/>
      <c r="E326" s="145"/>
      <c r="F326" s="146"/>
      <c r="G326" s="179"/>
      <c r="H326" s="179"/>
    </row>
    <row r="327" spans="2:8" ht="15">
      <c r="B327" s="137"/>
      <c r="C327" s="137"/>
      <c r="D327" s="190"/>
      <c r="E327" s="145"/>
      <c r="F327" s="146"/>
      <c r="G327" s="179"/>
      <c r="H327" s="179"/>
    </row>
    <row r="328" spans="2:8" ht="15">
      <c r="B328" s="137"/>
      <c r="C328" s="137"/>
      <c r="D328" s="190"/>
      <c r="E328" s="145"/>
      <c r="F328" s="146"/>
      <c r="G328" s="179"/>
      <c r="H328" s="179"/>
    </row>
    <row r="329" spans="2:8" ht="15">
      <c r="B329" s="137"/>
      <c r="C329" s="137"/>
      <c r="D329" s="190"/>
      <c r="E329" s="145"/>
      <c r="F329" s="146"/>
      <c r="G329" s="179"/>
      <c r="H329" s="179"/>
    </row>
    <row r="330" spans="2:8" ht="15">
      <c r="B330" s="137"/>
      <c r="C330" s="137"/>
      <c r="D330" s="190"/>
      <c r="E330" s="145"/>
      <c r="F330" s="146"/>
      <c r="G330" s="179"/>
      <c r="H330" s="179"/>
    </row>
    <row r="331" spans="2:8" ht="15">
      <c r="B331" s="137"/>
      <c r="C331" s="137"/>
      <c r="D331" s="190"/>
      <c r="E331" s="145"/>
      <c r="F331" s="146"/>
      <c r="G331" s="179"/>
      <c r="H331" s="179"/>
    </row>
    <row r="332" spans="2:8" ht="15">
      <c r="B332" s="137"/>
      <c r="C332" s="137"/>
      <c r="D332" s="190"/>
      <c r="E332" s="145"/>
      <c r="F332" s="146"/>
      <c r="G332" s="179"/>
      <c r="H332" s="179"/>
    </row>
    <row r="333" spans="2:8" ht="15">
      <c r="B333" s="137"/>
      <c r="C333" s="137"/>
      <c r="D333" s="190"/>
      <c r="E333" s="145"/>
      <c r="F333" s="146"/>
      <c r="G333" s="179"/>
      <c r="H333" s="179"/>
    </row>
    <row r="334" spans="2:8" ht="15">
      <c r="B334" s="137"/>
      <c r="C334" s="137"/>
      <c r="D334" s="190"/>
      <c r="E334" s="145"/>
      <c r="F334" s="146"/>
      <c r="G334" s="179"/>
      <c r="H334" s="179"/>
    </row>
    <row r="335" spans="2:8" ht="15">
      <c r="B335" s="137"/>
      <c r="C335" s="137"/>
      <c r="D335" s="190"/>
      <c r="E335" s="145"/>
      <c r="F335" s="146"/>
      <c r="G335" s="179"/>
      <c r="H335" s="179"/>
    </row>
    <row r="336" spans="2:8" ht="15">
      <c r="B336" s="137"/>
      <c r="C336" s="137"/>
      <c r="D336" s="190"/>
      <c r="E336" s="145"/>
      <c r="F336" s="146"/>
      <c r="G336" s="179"/>
      <c r="H336" s="179"/>
    </row>
    <row r="337" spans="2:8" ht="15">
      <c r="B337" s="137"/>
      <c r="C337" s="137"/>
      <c r="D337" s="190"/>
      <c r="E337" s="145"/>
      <c r="F337" s="146"/>
      <c r="G337" s="179"/>
      <c r="H337" s="179"/>
    </row>
    <row r="338" spans="2:8" ht="15">
      <c r="B338" s="137"/>
      <c r="C338" s="137"/>
      <c r="D338" s="190"/>
      <c r="E338" s="145"/>
      <c r="F338" s="146"/>
      <c r="G338" s="179"/>
      <c r="H338" s="179"/>
    </row>
    <row r="339" spans="2:8" ht="15">
      <c r="B339" s="137"/>
      <c r="C339" s="137"/>
      <c r="D339" s="190"/>
      <c r="E339" s="145"/>
      <c r="F339" s="146"/>
      <c r="G339" s="179"/>
      <c r="H339" s="179"/>
    </row>
    <row r="340" spans="2:8" ht="15">
      <c r="B340" s="137"/>
      <c r="C340" s="137"/>
      <c r="D340" s="190"/>
      <c r="E340" s="145"/>
      <c r="F340" s="146"/>
      <c r="G340" s="179"/>
      <c r="H340" s="179"/>
    </row>
    <row r="341" spans="2:8" ht="15">
      <c r="B341" s="137"/>
      <c r="C341" s="137"/>
      <c r="D341" s="190"/>
      <c r="E341" s="145"/>
      <c r="F341" s="146"/>
      <c r="G341" s="179"/>
      <c r="H341" s="179"/>
    </row>
    <row r="342" spans="2:8" ht="15">
      <c r="B342" s="137"/>
      <c r="C342" s="137"/>
      <c r="D342" s="190"/>
      <c r="E342" s="145"/>
      <c r="F342" s="146"/>
      <c r="G342" s="179"/>
      <c r="H342" s="179"/>
    </row>
    <row r="343" spans="2:8" ht="15">
      <c r="B343" s="137"/>
      <c r="C343" s="137"/>
      <c r="D343" s="190"/>
      <c r="E343" s="145"/>
      <c r="F343" s="146"/>
      <c r="G343" s="179"/>
      <c r="H343" s="179"/>
    </row>
    <row r="344" spans="2:8" ht="15">
      <c r="B344" s="137"/>
      <c r="C344" s="137"/>
      <c r="D344" s="190"/>
      <c r="E344" s="145"/>
      <c r="F344" s="146"/>
      <c r="G344" s="179"/>
      <c r="H344" s="179"/>
    </row>
    <row r="345" spans="2:8" ht="15">
      <c r="B345" s="137"/>
      <c r="C345" s="137"/>
      <c r="D345" s="190"/>
      <c r="E345" s="145"/>
      <c r="F345" s="146"/>
      <c r="G345" s="179"/>
      <c r="H345" s="179"/>
    </row>
    <row r="346" spans="2:8" ht="15">
      <c r="B346" s="137"/>
      <c r="C346" s="137"/>
      <c r="D346" s="190"/>
      <c r="E346" s="145"/>
      <c r="F346" s="146"/>
      <c r="G346" s="179"/>
      <c r="H346" s="179"/>
    </row>
    <row r="347" spans="2:8" ht="15">
      <c r="B347" s="137"/>
      <c r="C347" s="137"/>
      <c r="D347" s="190"/>
      <c r="E347" s="145"/>
      <c r="F347" s="146"/>
      <c r="G347" s="179"/>
      <c r="H347" s="179"/>
    </row>
    <row r="348" spans="2:8" ht="15">
      <c r="B348" s="137"/>
      <c r="C348" s="137"/>
      <c r="D348" s="190"/>
      <c r="E348" s="145"/>
      <c r="F348" s="146"/>
      <c r="G348" s="179"/>
      <c r="H348" s="179"/>
    </row>
    <row r="349" spans="2:8" ht="15">
      <c r="B349" s="137"/>
      <c r="C349" s="137"/>
      <c r="D349" s="190"/>
      <c r="E349" s="145"/>
      <c r="F349" s="146"/>
      <c r="G349" s="179"/>
      <c r="H349" s="179"/>
    </row>
    <row r="350" spans="2:8" ht="15">
      <c r="B350" s="137"/>
      <c r="C350" s="137"/>
      <c r="D350" s="190"/>
      <c r="E350" s="145"/>
      <c r="F350" s="146"/>
      <c r="G350" s="179"/>
      <c r="H350" s="179"/>
    </row>
    <row r="351" spans="2:8" ht="15">
      <c r="B351" s="137"/>
      <c r="C351" s="137"/>
      <c r="D351" s="190"/>
      <c r="E351" s="145"/>
      <c r="F351" s="146"/>
      <c r="G351" s="179"/>
      <c r="H351" s="179"/>
    </row>
    <row r="352" spans="2:8" ht="15">
      <c r="B352" s="137"/>
      <c r="C352" s="137"/>
      <c r="D352" s="190"/>
      <c r="E352" s="145"/>
      <c r="F352" s="146"/>
      <c r="G352" s="179"/>
      <c r="H352" s="179"/>
    </row>
    <row r="353" spans="2:8" ht="15">
      <c r="B353" s="137"/>
      <c r="C353" s="137"/>
      <c r="D353" s="190"/>
      <c r="E353" s="145"/>
      <c r="F353" s="146"/>
      <c r="G353" s="179"/>
      <c r="H353" s="179"/>
    </row>
    <row r="354" spans="2:8" ht="15">
      <c r="B354" s="137"/>
      <c r="C354" s="137"/>
      <c r="D354" s="190"/>
      <c r="E354" s="145"/>
      <c r="F354" s="146"/>
      <c r="G354" s="179"/>
      <c r="H354" s="179"/>
    </row>
    <row r="355" spans="2:8" ht="15">
      <c r="B355" s="137"/>
      <c r="C355" s="137"/>
      <c r="D355" s="190"/>
      <c r="E355" s="145"/>
      <c r="F355" s="146"/>
      <c r="G355" s="179"/>
      <c r="H355" s="179"/>
    </row>
    <row r="356" spans="2:8" ht="15">
      <c r="B356" s="137"/>
      <c r="C356" s="137"/>
      <c r="D356" s="190"/>
      <c r="E356" s="145"/>
      <c r="F356" s="146"/>
      <c r="G356" s="179"/>
      <c r="H356" s="179"/>
    </row>
    <row r="357" spans="2:8" ht="15">
      <c r="B357" s="137"/>
      <c r="C357" s="137"/>
      <c r="D357" s="190"/>
      <c r="E357" s="145"/>
      <c r="F357" s="146"/>
      <c r="G357" s="179"/>
      <c r="H357" s="179"/>
    </row>
    <row r="358" spans="2:8" ht="15">
      <c r="B358" s="137"/>
      <c r="C358" s="137"/>
      <c r="D358" s="190"/>
      <c r="E358" s="145"/>
      <c r="F358" s="146"/>
      <c r="G358" s="179"/>
      <c r="H358" s="179"/>
    </row>
    <row r="359" spans="2:8" ht="15">
      <c r="B359" s="137"/>
      <c r="C359" s="137"/>
      <c r="D359" s="190"/>
      <c r="E359" s="145"/>
      <c r="F359" s="146"/>
      <c r="G359" s="179"/>
      <c r="H359" s="179"/>
    </row>
    <row r="360" spans="2:8" ht="15">
      <c r="B360" s="137"/>
      <c r="C360" s="137"/>
      <c r="D360" s="190"/>
      <c r="E360" s="145"/>
      <c r="F360" s="146"/>
      <c r="G360" s="179"/>
      <c r="H360" s="179"/>
    </row>
    <row r="361" spans="2:8" ht="15">
      <c r="B361" s="137"/>
      <c r="C361" s="137"/>
      <c r="D361" s="190"/>
      <c r="E361" s="145"/>
      <c r="F361" s="146"/>
      <c r="G361" s="179"/>
      <c r="H361" s="179"/>
    </row>
    <row r="362" spans="2:8" ht="15">
      <c r="B362" s="137"/>
      <c r="C362" s="137"/>
      <c r="D362" s="190"/>
      <c r="E362" s="145"/>
      <c r="F362" s="146"/>
      <c r="G362" s="179"/>
      <c r="H362" s="179"/>
    </row>
    <row r="363" spans="2:8" ht="15">
      <c r="B363" s="137"/>
      <c r="C363" s="137"/>
      <c r="D363" s="190"/>
      <c r="E363" s="145"/>
      <c r="F363" s="146"/>
      <c r="G363" s="179"/>
      <c r="H363" s="179"/>
    </row>
    <row r="364" spans="2:8" ht="15">
      <c r="B364" s="137"/>
      <c r="C364" s="137"/>
      <c r="D364" s="190"/>
      <c r="E364" s="145"/>
      <c r="F364" s="146"/>
      <c r="G364" s="179"/>
      <c r="H364" s="179"/>
    </row>
    <row r="365" spans="2:8" ht="15">
      <c r="B365" s="137"/>
      <c r="C365" s="137"/>
      <c r="D365" s="190"/>
      <c r="E365" s="145"/>
      <c r="F365" s="146"/>
      <c r="G365" s="179"/>
      <c r="H365" s="179"/>
    </row>
    <row r="366" spans="2:8" ht="15">
      <c r="B366" s="137"/>
      <c r="C366" s="137"/>
      <c r="D366" s="190"/>
      <c r="E366" s="145"/>
      <c r="F366" s="146"/>
      <c r="G366" s="179"/>
      <c r="H366" s="179"/>
    </row>
    <row r="367" spans="2:8" ht="15">
      <c r="B367" s="137"/>
      <c r="C367" s="137"/>
      <c r="D367" s="190"/>
      <c r="E367" s="145"/>
      <c r="F367" s="146"/>
      <c r="G367" s="179"/>
      <c r="H367" s="179"/>
    </row>
    <row r="368" spans="2:8" ht="15">
      <c r="B368" s="137"/>
      <c r="C368" s="137"/>
      <c r="D368" s="190"/>
      <c r="E368" s="145"/>
      <c r="F368" s="146"/>
      <c r="G368" s="179"/>
      <c r="H368" s="179"/>
    </row>
    <row r="369" spans="2:8" ht="15">
      <c r="B369" s="137"/>
      <c r="C369" s="137"/>
      <c r="D369" s="190"/>
      <c r="E369" s="145"/>
      <c r="F369" s="146"/>
      <c r="G369" s="179"/>
      <c r="H369" s="179"/>
    </row>
    <row r="370" spans="2:8" ht="15">
      <c r="B370" s="137"/>
      <c r="C370" s="137"/>
      <c r="D370" s="190"/>
      <c r="E370" s="145"/>
      <c r="F370" s="146"/>
      <c r="G370" s="179"/>
      <c r="H370" s="179"/>
    </row>
    <row r="371" spans="2:8" ht="15">
      <c r="B371" s="137"/>
      <c r="C371" s="137"/>
      <c r="D371" s="190"/>
      <c r="E371" s="145"/>
      <c r="F371" s="146"/>
      <c r="G371" s="179"/>
      <c r="H371" s="179"/>
    </row>
    <row r="372" spans="2:8" ht="15">
      <c r="B372" s="137"/>
      <c r="C372" s="137"/>
      <c r="D372" s="190"/>
      <c r="E372" s="145"/>
      <c r="F372" s="146"/>
      <c r="G372" s="179"/>
      <c r="H372" s="179"/>
    </row>
    <row r="373" spans="2:8" ht="15">
      <c r="B373" s="137"/>
      <c r="C373" s="137"/>
      <c r="D373" s="190"/>
      <c r="E373" s="145"/>
      <c r="F373" s="146"/>
      <c r="G373" s="179"/>
      <c r="H373" s="179"/>
    </row>
    <row r="374" spans="2:8" ht="15">
      <c r="B374" s="137"/>
      <c r="C374" s="137"/>
      <c r="D374" s="190"/>
      <c r="E374" s="145"/>
      <c r="F374" s="146"/>
      <c r="G374" s="179"/>
      <c r="H374" s="179"/>
    </row>
    <row r="375" spans="2:8" ht="15">
      <c r="B375" s="137"/>
      <c r="C375" s="137"/>
      <c r="D375" s="190"/>
      <c r="E375" s="145"/>
      <c r="F375" s="146"/>
      <c r="G375" s="179"/>
      <c r="H375" s="179"/>
    </row>
    <row r="376" spans="2:8" ht="15">
      <c r="B376" s="137"/>
      <c r="C376" s="137"/>
      <c r="D376" s="190"/>
      <c r="E376" s="145"/>
      <c r="F376" s="146"/>
      <c r="G376" s="179"/>
      <c r="H376" s="179"/>
    </row>
    <row r="377" spans="2:8" ht="15">
      <c r="B377" s="137"/>
      <c r="C377" s="137"/>
      <c r="D377" s="190"/>
      <c r="E377" s="145"/>
      <c r="F377" s="146"/>
      <c r="G377" s="179"/>
      <c r="H377" s="179"/>
    </row>
    <row r="378" spans="2:8" ht="15">
      <c r="B378" s="137"/>
      <c r="C378" s="137"/>
      <c r="D378" s="190"/>
      <c r="E378" s="145"/>
      <c r="F378" s="146"/>
      <c r="G378" s="179"/>
      <c r="H378" s="179"/>
    </row>
    <row r="379" spans="2:8" ht="15">
      <c r="B379" s="137"/>
      <c r="C379" s="137"/>
      <c r="D379" s="190"/>
      <c r="E379" s="145"/>
      <c r="F379" s="146"/>
      <c r="G379" s="179"/>
      <c r="H379" s="179"/>
    </row>
    <row r="380" spans="2:8" ht="15">
      <c r="B380" s="137"/>
      <c r="C380" s="137"/>
      <c r="D380" s="190"/>
      <c r="E380" s="145"/>
      <c r="F380" s="146"/>
      <c r="G380" s="179"/>
      <c r="H380" s="179"/>
    </row>
    <row r="381" spans="2:8" ht="15">
      <c r="B381" s="137"/>
      <c r="C381" s="137"/>
      <c r="D381" s="190"/>
      <c r="E381" s="145"/>
      <c r="F381" s="146"/>
      <c r="G381" s="179"/>
      <c r="H381" s="179"/>
    </row>
    <row r="382" spans="2:8" ht="15">
      <c r="B382" s="137"/>
      <c r="C382" s="137"/>
      <c r="D382" s="190"/>
      <c r="E382" s="145"/>
      <c r="F382" s="146"/>
      <c r="G382" s="179"/>
      <c r="H382" s="179"/>
    </row>
    <row r="383" spans="2:8" ht="15">
      <c r="B383" s="137"/>
      <c r="C383" s="137"/>
      <c r="D383" s="190"/>
      <c r="E383" s="145"/>
      <c r="F383" s="146"/>
      <c r="G383" s="179"/>
      <c r="H383" s="179"/>
    </row>
    <row r="384" spans="2:8" ht="15">
      <c r="B384" s="137"/>
      <c r="C384" s="137"/>
      <c r="D384" s="190"/>
      <c r="E384" s="145"/>
      <c r="F384" s="146"/>
      <c r="G384" s="179"/>
      <c r="H384" s="179"/>
    </row>
    <row r="385" spans="2:8" ht="15">
      <c r="B385" s="137"/>
      <c r="C385" s="137"/>
      <c r="D385" s="190"/>
      <c r="E385" s="145"/>
      <c r="F385" s="146"/>
      <c r="G385" s="179"/>
      <c r="H385" s="179"/>
    </row>
    <row r="386" spans="2:8" ht="15">
      <c r="B386" s="137"/>
      <c r="C386" s="137"/>
      <c r="D386" s="190"/>
      <c r="E386" s="145"/>
      <c r="F386" s="146"/>
      <c r="G386" s="179"/>
      <c r="H386" s="179"/>
    </row>
    <row r="387" spans="2:8" ht="15">
      <c r="B387" s="137"/>
      <c r="C387" s="137"/>
      <c r="D387" s="190"/>
      <c r="E387" s="145"/>
      <c r="F387" s="146"/>
      <c r="G387" s="179"/>
      <c r="H387" s="179"/>
    </row>
    <row r="388" spans="2:8" ht="15">
      <c r="B388" s="137"/>
      <c r="C388" s="137"/>
      <c r="D388" s="190"/>
      <c r="E388" s="145"/>
      <c r="F388" s="146"/>
      <c r="G388" s="179"/>
      <c r="H388" s="179"/>
    </row>
    <row r="389" spans="2:8" ht="15">
      <c r="B389" s="137"/>
      <c r="C389" s="137"/>
      <c r="D389" s="190"/>
      <c r="E389" s="145"/>
      <c r="F389" s="146"/>
      <c r="G389" s="179"/>
      <c r="H389" s="179"/>
    </row>
    <row r="390" spans="2:8" ht="15">
      <c r="B390" s="137"/>
      <c r="C390" s="137"/>
      <c r="D390" s="190"/>
      <c r="E390" s="145"/>
      <c r="F390" s="146"/>
      <c r="G390" s="179"/>
      <c r="H390" s="179"/>
    </row>
    <row r="391" spans="2:8" ht="15">
      <c r="B391" s="137"/>
      <c r="C391" s="137"/>
      <c r="D391" s="190"/>
      <c r="E391" s="145"/>
      <c r="F391" s="146"/>
      <c r="G391" s="179"/>
      <c r="H391" s="179"/>
    </row>
    <row r="392" spans="2:8" ht="15">
      <c r="B392" s="137"/>
      <c r="C392" s="137"/>
      <c r="D392" s="190"/>
      <c r="E392" s="145"/>
      <c r="F392" s="146"/>
      <c r="G392" s="179"/>
      <c r="H392" s="179"/>
    </row>
    <row r="393" spans="2:8" ht="15">
      <c r="B393" s="137"/>
      <c r="C393" s="137"/>
      <c r="D393" s="190"/>
      <c r="E393" s="145"/>
      <c r="F393" s="146"/>
      <c r="G393" s="179"/>
      <c r="H393" s="179"/>
    </row>
    <row r="394" spans="2:8" ht="15">
      <c r="B394" s="137"/>
      <c r="C394" s="137"/>
      <c r="D394" s="190"/>
      <c r="E394" s="145"/>
      <c r="F394" s="146"/>
      <c r="G394" s="179"/>
      <c r="H394" s="179"/>
    </row>
    <row r="395" spans="2:8" ht="15">
      <c r="B395" s="137"/>
      <c r="C395" s="137"/>
      <c r="D395" s="190"/>
      <c r="E395" s="145"/>
      <c r="F395" s="146"/>
      <c r="G395" s="179"/>
      <c r="H395" s="179"/>
    </row>
    <row r="396" spans="2:8" ht="15">
      <c r="B396" s="137"/>
      <c r="C396" s="137"/>
      <c r="D396" s="190"/>
      <c r="E396" s="145"/>
      <c r="F396" s="146"/>
      <c r="G396" s="179"/>
      <c r="H396" s="179"/>
    </row>
    <row r="397" spans="2:8" ht="15">
      <c r="B397" s="137"/>
      <c r="C397" s="137"/>
      <c r="D397" s="190"/>
      <c r="E397" s="145"/>
      <c r="F397" s="146"/>
      <c r="G397" s="179"/>
      <c r="H397" s="179"/>
    </row>
    <row r="398" spans="2:8" ht="15">
      <c r="B398" s="137"/>
      <c r="C398" s="137"/>
      <c r="D398" s="190"/>
      <c r="E398" s="145"/>
      <c r="F398" s="146"/>
      <c r="G398" s="179"/>
      <c r="H398" s="179"/>
    </row>
    <row r="399" spans="2:8" ht="15">
      <c r="B399" s="137"/>
      <c r="C399" s="137"/>
      <c r="D399" s="190"/>
      <c r="E399" s="145"/>
      <c r="F399" s="146"/>
      <c r="G399" s="179"/>
      <c r="H399" s="179"/>
    </row>
    <row r="400" spans="2:8" ht="15">
      <c r="B400" s="137"/>
      <c r="C400" s="137"/>
      <c r="D400" s="190"/>
      <c r="E400" s="145"/>
      <c r="F400" s="146"/>
      <c r="G400" s="179"/>
      <c r="H400" s="179"/>
    </row>
    <row r="401" spans="2:8" ht="15">
      <c r="B401" s="137"/>
      <c r="C401" s="137"/>
      <c r="D401" s="190"/>
      <c r="E401" s="145"/>
      <c r="F401" s="146"/>
      <c r="G401" s="179"/>
      <c r="H401" s="179"/>
    </row>
    <row r="402" spans="2:8" ht="15">
      <c r="B402" s="137"/>
      <c r="C402" s="137"/>
      <c r="D402" s="190"/>
      <c r="E402" s="145"/>
      <c r="F402" s="146"/>
      <c r="G402" s="179"/>
      <c r="H402" s="179"/>
    </row>
    <row r="403" spans="2:8" ht="15">
      <c r="B403" s="137"/>
      <c r="C403" s="137"/>
      <c r="D403" s="190"/>
      <c r="E403" s="145"/>
      <c r="F403" s="146"/>
      <c r="G403" s="179"/>
      <c r="H403" s="179"/>
    </row>
    <row r="404" spans="2:8" ht="15">
      <c r="B404" s="137"/>
      <c r="C404" s="137"/>
      <c r="D404" s="190"/>
      <c r="E404" s="145"/>
      <c r="F404" s="146"/>
      <c r="G404" s="179"/>
      <c r="H404" s="179"/>
    </row>
    <row r="405" spans="2:8" ht="15">
      <c r="B405" s="137"/>
      <c r="C405" s="137"/>
      <c r="D405" s="190"/>
      <c r="E405" s="145"/>
      <c r="F405" s="146"/>
      <c r="G405" s="179"/>
      <c r="H405" s="179"/>
    </row>
    <row r="406" spans="2:8" ht="15">
      <c r="B406" s="137"/>
      <c r="C406" s="137"/>
      <c r="D406" s="190"/>
      <c r="E406" s="145"/>
      <c r="F406" s="146"/>
      <c r="G406" s="179"/>
      <c r="H406" s="179"/>
    </row>
    <row r="407" spans="2:8" ht="15">
      <c r="B407" s="137"/>
      <c r="C407" s="137"/>
      <c r="D407" s="190"/>
      <c r="E407" s="145"/>
      <c r="F407" s="146"/>
      <c r="G407" s="179"/>
      <c r="H407" s="179"/>
    </row>
    <row r="408" spans="2:8" ht="15">
      <c r="B408" s="137"/>
      <c r="C408" s="137"/>
      <c r="D408" s="190"/>
      <c r="E408" s="145"/>
      <c r="F408" s="146"/>
      <c r="G408" s="179"/>
      <c r="H408" s="179"/>
    </row>
    <row r="409" spans="2:8" ht="15">
      <c r="B409" s="137"/>
      <c r="C409" s="137"/>
      <c r="D409" s="190"/>
      <c r="E409" s="145"/>
      <c r="F409" s="146"/>
      <c r="G409" s="179"/>
      <c r="H409" s="179"/>
    </row>
    <row r="410" spans="2:8" ht="15">
      <c r="B410" s="137"/>
      <c r="C410" s="137"/>
      <c r="D410" s="190"/>
      <c r="E410" s="145"/>
      <c r="F410" s="146"/>
      <c r="G410" s="179"/>
      <c r="H410" s="179"/>
    </row>
    <row r="411" spans="2:8" ht="15">
      <c r="B411" s="137"/>
      <c r="C411" s="137"/>
      <c r="D411" s="190"/>
      <c r="E411" s="145"/>
      <c r="F411" s="146"/>
      <c r="G411" s="179"/>
      <c r="H411" s="179"/>
    </row>
    <row r="412" spans="2:8" ht="15">
      <c r="B412" s="137"/>
      <c r="C412" s="137"/>
      <c r="D412" s="190"/>
      <c r="E412" s="145"/>
      <c r="F412" s="146"/>
      <c r="G412" s="179"/>
      <c r="H412" s="179"/>
    </row>
    <row r="413" spans="2:8" ht="15">
      <c r="B413" s="137"/>
      <c r="C413" s="137"/>
      <c r="D413" s="190"/>
      <c r="E413" s="145"/>
      <c r="F413" s="146"/>
      <c r="G413" s="179"/>
      <c r="H413" s="179"/>
    </row>
    <row r="414" spans="2:8" ht="15">
      <c r="B414" s="137"/>
      <c r="C414" s="137"/>
      <c r="D414" s="190"/>
      <c r="E414" s="145"/>
      <c r="F414" s="146"/>
      <c r="G414" s="179"/>
      <c r="H414" s="179"/>
    </row>
    <row r="415" spans="2:8" ht="15">
      <c r="B415" s="137"/>
      <c r="C415" s="137"/>
      <c r="D415" s="190"/>
      <c r="E415" s="145"/>
      <c r="F415" s="146"/>
      <c r="G415" s="179"/>
      <c r="H415" s="179"/>
    </row>
    <row r="416" spans="2:8" ht="15">
      <c r="B416" s="137"/>
      <c r="C416" s="137"/>
      <c r="D416" s="190"/>
      <c r="E416" s="145"/>
      <c r="F416" s="146"/>
      <c r="G416" s="179"/>
      <c r="H416" s="179"/>
    </row>
    <row r="417" spans="2:8" ht="15">
      <c r="B417" s="137"/>
      <c r="C417" s="137"/>
      <c r="D417" s="190"/>
      <c r="E417" s="145"/>
      <c r="F417" s="146"/>
      <c r="G417" s="179"/>
      <c r="H417" s="179"/>
    </row>
    <row r="418" spans="2:8" ht="15">
      <c r="B418" s="137"/>
      <c r="C418" s="137"/>
      <c r="D418" s="190"/>
      <c r="E418" s="145"/>
      <c r="F418" s="146"/>
      <c r="G418" s="179"/>
      <c r="H418" s="179"/>
    </row>
    <row r="419" spans="2:8" ht="15">
      <c r="B419" s="137"/>
      <c r="C419" s="137"/>
      <c r="D419" s="190"/>
      <c r="E419" s="145"/>
      <c r="F419" s="146"/>
      <c r="G419" s="179"/>
      <c r="H419" s="179"/>
    </row>
    <row r="420" spans="2:8" ht="15">
      <c r="B420" s="137"/>
      <c r="C420" s="137"/>
      <c r="D420" s="190"/>
      <c r="E420" s="145"/>
      <c r="F420" s="146"/>
      <c r="G420" s="179"/>
      <c r="H420" s="179"/>
    </row>
    <row r="421" spans="2:8" ht="15">
      <c r="B421" s="137"/>
      <c r="C421" s="137"/>
      <c r="D421" s="190"/>
      <c r="E421" s="145"/>
      <c r="F421" s="146"/>
      <c r="G421" s="179"/>
      <c r="H421" s="179"/>
    </row>
    <row r="422" spans="2:8" ht="15">
      <c r="B422" s="137"/>
      <c r="C422" s="137"/>
      <c r="D422" s="190"/>
      <c r="E422" s="145"/>
      <c r="F422" s="146"/>
      <c r="G422" s="179"/>
      <c r="H422" s="179"/>
    </row>
    <row r="423" spans="2:8" ht="15">
      <c r="B423" s="137"/>
      <c r="C423" s="137"/>
      <c r="D423" s="190"/>
      <c r="E423" s="145"/>
      <c r="F423" s="146"/>
      <c r="G423" s="179"/>
      <c r="H423" s="179"/>
    </row>
    <row r="424" spans="2:8" ht="15">
      <c r="B424" s="137"/>
      <c r="C424" s="137"/>
      <c r="D424" s="190"/>
      <c r="E424" s="145"/>
      <c r="F424" s="146"/>
      <c r="G424" s="179"/>
      <c r="H424" s="179"/>
    </row>
    <row r="425" spans="2:8" ht="15">
      <c r="B425" s="137"/>
      <c r="C425" s="137"/>
      <c r="D425" s="190"/>
      <c r="E425" s="145"/>
      <c r="F425" s="146"/>
      <c r="G425" s="179"/>
      <c r="H425" s="179"/>
    </row>
    <row r="426" spans="2:8" ht="15">
      <c r="B426" s="137"/>
      <c r="C426" s="137"/>
      <c r="D426" s="190"/>
      <c r="E426" s="145"/>
      <c r="F426" s="146"/>
      <c r="G426" s="179"/>
      <c r="H426" s="179"/>
    </row>
    <row r="427" spans="2:8" ht="15">
      <c r="B427" s="137"/>
      <c r="C427" s="137"/>
      <c r="D427" s="190"/>
      <c r="E427" s="145"/>
      <c r="F427" s="146"/>
      <c r="G427" s="179"/>
      <c r="H427" s="179"/>
    </row>
    <row r="428" spans="2:8" ht="15">
      <c r="B428" s="137"/>
      <c r="C428" s="137"/>
      <c r="D428" s="190"/>
      <c r="E428" s="145"/>
      <c r="F428" s="146"/>
      <c r="G428" s="179"/>
      <c r="H428" s="179"/>
    </row>
    <row r="429" spans="2:8" ht="15">
      <c r="B429" s="137"/>
      <c r="C429" s="137"/>
      <c r="D429" s="190"/>
      <c r="E429" s="145"/>
      <c r="F429" s="146"/>
      <c r="G429" s="179"/>
      <c r="H429" s="179"/>
    </row>
    <row r="430" spans="2:8" ht="15">
      <c r="B430" s="137"/>
      <c r="C430" s="137"/>
      <c r="D430" s="190"/>
      <c r="E430" s="145"/>
      <c r="F430" s="146"/>
      <c r="G430" s="179"/>
      <c r="H430" s="179"/>
    </row>
    <row r="431" spans="2:8" ht="15">
      <c r="B431" s="137"/>
      <c r="C431" s="137"/>
      <c r="D431" s="190"/>
      <c r="E431" s="145"/>
      <c r="F431" s="146"/>
      <c r="G431" s="179"/>
      <c r="H431" s="179"/>
    </row>
    <row r="432" spans="2:8" ht="15">
      <c r="B432" s="137"/>
      <c r="C432" s="137"/>
      <c r="D432" s="190"/>
      <c r="E432" s="145"/>
      <c r="F432" s="146"/>
      <c r="G432" s="179"/>
      <c r="H432" s="179"/>
    </row>
    <row r="433" spans="2:8" ht="15">
      <c r="B433" s="137"/>
      <c r="C433" s="137"/>
      <c r="D433" s="190"/>
      <c r="E433" s="145"/>
      <c r="F433" s="146"/>
      <c r="G433" s="179"/>
      <c r="H433" s="179"/>
    </row>
    <row r="434" spans="2:8" ht="15">
      <c r="B434" s="137"/>
      <c r="C434" s="137"/>
      <c r="D434" s="190"/>
      <c r="E434" s="145"/>
      <c r="F434" s="146"/>
      <c r="G434" s="179"/>
      <c r="H434" s="179"/>
    </row>
    <row r="435" spans="2:8" ht="15">
      <c r="B435" s="137"/>
      <c r="C435" s="137"/>
      <c r="D435" s="190"/>
      <c r="E435" s="145"/>
      <c r="F435" s="146"/>
      <c r="G435" s="179"/>
      <c r="H435" s="179"/>
    </row>
    <row r="436" spans="2:8" ht="15">
      <c r="B436" s="137"/>
      <c r="C436" s="137"/>
      <c r="D436" s="190"/>
      <c r="E436" s="145"/>
      <c r="F436" s="146"/>
      <c r="G436" s="179"/>
      <c r="H436" s="179"/>
    </row>
    <row r="437" spans="2:8" ht="15">
      <c r="B437" s="137"/>
      <c r="C437" s="137"/>
      <c r="D437" s="190"/>
      <c r="E437" s="145"/>
      <c r="F437" s="146"/>
      <c r="G437" s="179"/>
      <c r="H437" s="179"/>
    </row>
    <row r="438" spans="2:8" ht="15">
      <c r="B438" s="137"/>
      <c r="C438" s="137"/>
      <c r="D438" s="190"/>
      <c r="E438" s="145"/>
      <c r="F438" s="146"/>
      <c r="G438" s="179"/>
      <c r="H438" s="179"/>
    </row>
    <row r="439" spans="2:8" ht="15">
      <c r="B439" s="137"/>
      <c r="C439" s="137"/>
      <c r="D439" s="190"/>
      <c r="E439" s="145"/>
      <c r="F439" s="146"/>
      <c r="G439" s="179"/>
      <c r="H439" s="179"/>
    </row>
    <row r="440" spans="2:8" ht="15">
      <c r="B440" s="137"/>
      <c r="C440" s="137"/>
      <c r="D440" s="190"/>
      <c r="E440" s="145"/>
      <c r="F440" s="146"/>
      <c r="G440" s="179"/>
      <c r="H440" s="179"/>
    </row>
    <row r="441" spans="2:8" ht="15">
      <c r="B441" s="137"/>
      <c r="C441" s="137"/>
      <c r="D441" s="190"/>
      <c r="E441" s="145"/>
      <c r="F441" s="146"/>
      <c r="G441" s="179"/>
      <c r="H441" s="179"/>
    </row>
    <row r="442" spans="2:8" ht="15">
      <c r="B442" s="137"/>
      <c r="C442" s="137"/>
      <c r="D442" s="190"/>
      <c r="E442" s="145"/>
      <c r="F442" s="146"/>
      <c r="G442" s="179"/>
      <c r="H442" s="179"/>
    </row>
    <row r="443" spans="2:8" ht="15">
      <c r="B443" s="137"/>
      <c r="C443" s="137"/>
      <c r="D443" s="190"/>
      <c r="E443" s="145"/>
      <c r="F443" s="146"/>
      <c r="G443" s="179"/>
      <c r="H443" s="179"/>
    </row>
    <row r="444" spans="2:8" ht="15">
      <c r="B444" s="137"/>
      <c r="C444" s="137"/>
      <c r="D444" s="190"/>
      <c r="E444" s="145"/>
      <c r="F444" s="146"/>
      <c r="G444" s="179"/>
      <c r="H444" s="179"/>
    </row>
    <row r="445" spans="2:8" ht="15">
      <c r="B445" s="137"/>
      <c r="C445" s="137"/>
      <c r="D445" s="190"/>
      <c r="E445" s="145"/>
      <c r="F445" s="146"/>
      <c r="G445" s="179"/>
      <c r="H445" s="179"/>
    </row>
    <row r="446" spans="2:8" ht="15">
      <c r="B446" s="137"/>
      <c r="C446" s="137"/>
      <c r="D446" s="190"/>
      <c r="E446" s="145"/>
      <c r="F446" s="146"/>
      <c r="G446" s="179"/>
      <c r="H446" s="179"/>
    </row>
    <row r="447" spans="2:8" ht="15">
      <c r="B447" s="137"/>
      <c r="C447" s="137"/>
      <c r="D447" s="190"/>
      <c r="E447" s="145"/>
      <c r="F447" s="146"/>
      <c r="G447" s="179"/>
      <c r="H447" s="179"/>
    </row>
    <row r="448" spans="2:8" ht="15">
      <c r="B448" s="137"/>
      <c r="C448" s="137"/>
      <c r="D448" s="190"/>
      <c r="E448" s="145"/>
      <c r="F448" s="146"/>
      <c r="G448" s="179"/>
      <c r="H448" s="179"/>
    </row>
    <row r="449" spans="2:8" ht="15">
      <c r="B449" s="137"/>
      <c r="C449" s="137"/>
      <c r="D449" s="190"/>
      <c r="E449" s="145"/>
      <c r="F449" s="146"/>
      <c r="G449" s="179"/>
      <c r="H449" s="179"/>
    </row>
    <row r="450" spans="2:8" ht="15">
      <c r="B450" s="137"/>
      <c r="C450" s="137"/>
      <c r="D450" s="190"/>
      <c r="E450" s="145"/>
      <c r="F450" s="146"/>
      <c r="G450" s="179"/>
      <c r="H450" s="179"/>
    </row>
    <row r="451" spans="2:8" ht="15">
      <c r="B451" s="137"/>
      <c r="C451" s="137"/>
      <c r="D451" s="190"/>
      <c r="E451" s="145"/>
      <c r="F451" s="146"/>
      <c r="G451" s="179"/>
      <c r="H451" s="179"/>
    </row>
    <row r="452" spans="2:8" ht="15">
      <c r="B452" s="137"/>
      <c r="C452" s="137"/>
      <c r="D452" s="190"/>
      <c r="E452" s="145"/>
      <c r="F452" s="146"/>
      <c r="G452" s="179"/>
      <c r="H452" s="179"/>
    </row>
    <row r="453" spans="2:8" ht="15">
      <c r="B453" s="137"/>
      <c r="C453" s="137"/>
      <c r="D453" s="190"/>
      <c r="E453" s="145"/>
      <c r="F453" s="146"/>
      <c r="G453" s="179"/>
      <c r="H453" s="179"/>
    </row>
    <row r="454" spans="2:8" ht="15">
      <c r="B454" s="137"/>
      <c r="C454" s="137"/>
      <c r="D454" s="190"/>
      <c r="E454" s="145"/>
      <c r="F454" s="146"/>
      <c r="G454" s="179"/>
      <c r="H454" s="179"/>
    </row>
    <row r="455" spans="2:8" ht="15">
      <c r="B455" s="137"/>
      <c r="C455" s="137"/>
      <c r="D455" s="190"/>
      <c r="E455" s="145"/>
      <c r="F455" s="146"/>
      <c r="G455" s="179"/>
      <c r="H455" s="179"/>
    </row>
    <row r="456" spans="2:8" ht="15">
      <c r="B456" s="137"/>
      <c r="C456" s="137"/>
      <c r="D456" s="190"/>
      <c r="E456" s="145"/>
      <c r="F456" s="146"/>
      <c r="G456" s="179"/>
      <c r="H456" s="179"/>
    </row>
    <row r="457" spans="2:8" ht="15">
      <c r="B457" s="137"/>
      <c r="C457" s="137"/>
      <c r="D457" s="190"/>
      <c r="E457" s="145"/>
      <c r="F457" s="146"/>
      <c r="G457" s="179"/>
      <c r="H457" s="179"/>
    </row>
    <row r="458" spans="2:8" ht="15">
      <c r="B458" s="137"/>
      <c r="C458" s="137"/>
      <c r="D458" s="190"/>
      <c r="E458" s="145"/>
      <c r="F458" s="146"/>
      <c r="G458" s="179"/>
      <c r="H458" s="179"/>
    </row>
    <row r="459" spans="2:8" ht="15">
      <c r="B459" s="137"/>
      <c r="C459" s="137"/>
      <c r="D459" s="190"/>
      <c r="E459" s="145"/>
      <c r="F459" s="146"/>
      <c r="G459" s="179"/>
      <c r="H459" s="179"/>
    </row>
    <row r="460" spans="2:8" ht="15">
      <c r="B460" s="137"/>
      <c r="C460" s="137"/>
      <c r="D460" s="190"/>
      <c r="E460" s="145"/>
      <c r="F460" s="146"/>
      <c r="G460" s="179"/>
      <c r="H460" s="179"/>
    </row>
    <row r="461" spans="2:8" ht="15">
      <c r="B461" s="137"/>
      <c r="C461" s="137"/>
      <c r="D461" s="190"/>
      <c r="E461" s="145"/>
      <c r="F461" s="146"/>
      <c r="G461" s="179"/>
      <c r="H461" s="179"/>
    </row>
    <row r="462" spans="2:8" ht="15">
      <c r="B462" s="137"/>
      <c r="C462" s="137"/>
      <c r="D462" s="190"/>
      <c r="E462" s="145"/>
      <c r="F462" s="146"/>
      <c r="G462" s="179"/>
      <c r="H462" s="179"/>
    </row>
    <row r="463" spans="2:8" ht="15">
      <c r="B463" s="137"/>
      <c r="C463" s="137"/>
      <c r="D463" s="190"/>
      <c r="E463" s="145"/>
      <c r="F463" s="146"/>
      <c r="G463" s="179"/>
      <c r="H463" s="179"/>
    </row>
    <row r="464" spans="2:8" ht="15">
      <c r="B464" s="137"/>
      <c r="C464" s="137"/>
      <c r="D464" s="190"/>
      <c r="E464" s="145"/>
      <c r="F464" s="146"/>
      <c r="G464" s="179"/>
      <c r="H464" s="179"/>
    </row>
    <row r="465" spans="2:8" ht="15">
      <c r="B465" s="137"/>
      <c r="C465" s="137"/>
      <c r="D465" s="190"/>
      <c r="E465" s="145"/>
      <c r="F465" s="146"/>
      <c r="G465" s="179"/>
      <c r="H465" s="179"/>
    </row>
    <row r="466" spans="2:8" ht="15">
      <c r="B466" s="137"/>
      <c r="C466" s="137"/>
      <c r="D466" s="190"/>
      <c r="E466" s="145"/>
      <c r="F466" s="146"/>
      <c r="G466" s="179"/>
      <c r="H466" s="179"/>
    </row>
    <row r="467" spans="2:8" ht="15">
      <c r="B467" s="137"/>
      <c r="C467" s="137"/>
      <c r="D467" s="190"/>
      <c r="E467" s="145"/>
      <c r="F467" s="146"/>
      <c r="G467" s="179"/>
      <c r="H467" s="179"/>
    </row>
    <row r="468" spans="2:8" ht="15">
      <c r="B468" s="137"/>
      <c r="C468" s="137"/>
      <c r="D468" s="190"/>
      <c r="E468" s="145"/>
      <c r="F468" s="146"/>
      <c r="G468" s="179"/>
      <c r="H468" s="179"/>
    </row>
    <row r="469" spans="2:8" ht="15">
      <c r="B469" s="137"/>
      <c r="C469" s="137"/>
      <c r="D469" s="190"/>
      <c r="E469" s="145"/>
      <c r="F469" s="146"/>
      <c r="G469" s="179"/>
      <c r="H469" s="179"/>
    </row>
    <row r="470" spans="2:8" ht="15">
      <c r="B470" s="137"/>
      <c r="C470" s="137"/>
      <c r="D470" s="190"/>
      <c r="E470" s="145"/>
      <c r="F470" s="146"/>
      <c r="G470" s="179"/>
      <c r="H470" s="179"/>
    </row>
    <row r="471" spans="2:8" ht="15">
      <c r="B471" s="137"/>
      <c r="C471" s="137"/>
      <c r="D471" s="190"/>
      <c r="E471" s="145"/>
      <c r="F471" s="146"/>
      <c r="G471" s="179"/>
      <c r="H471" s="179"/>
    </row>
    <row r="472" spans="2:8" ht="15">
      <c r="B472" s="137"/>
      <c r="C472" s="137"/>
      <c r="D472" s="190"/>
      <c r="E472" s="145"/>
      <c r="F472" s="146"/>
      <c r="G472" s="179"/>
      <c r="H472" s="179"/>
    </row>
    <row r="473" spans="2:8" ht="15">
      <c r="B473" s="137"/>
      <c r="C473" s="137"/>
      <c r="D473" s="190"/>
      <c r="E473" s="145"/>
      <c r="F473" s="146"/>
      <c r="G473" s="179"/>
      <c r="H473" s="179"/>
    </row>
    <row r="474" spans="2:8" ht="15">
      <c r="B474" s="137"/>
      <c r="C474" s="137"/>
      <c r="D474" s="190"/>
      <c r="E474" s="145"/>
      <c r="F474" s="146"/>
      <c r="G474" s="179"/>
      <c r="H474" s="179"/>
    </row>
    <row r="475" spans="2:8" ht="15">
      <c r="B475" s="137"/>
      <c r="C475" s="137"/>
      <c r="D475" s="190"/>
      <c r="E475" s="145"/>
      <c r="F475" s="146"/>
      <c r="G475" s="179"/>
      <c r="H475" s="179"/>
    </row>
  </sheetData>
  <sheetProtection password="89FA" sheet="1" objects="1" scenarios="1"/>
  <mergeCells count="1">
    <mergeCell ref="B2:H2"/>
  </mergeCells>
  <pageMargins left="0.7" right="0.7" top="0.75" bottom="0.75" header="0.3" footer="0.3"/>
  <pageSetup paperSize="9" scale="55" orientation="portrait" r:id="rId1"/>
  <ignoredErrors>
    <ignoredError sqref="G4:H239" unlockedFormula="1"/>
  </ignoredErrors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3:W210"/>
  <sheetViews>
    <sheetView view="pageBreakPreview" topLeftCell="F1" zoomScaleNormal="100" zoomScaleSheetLayoutView="100" workbookViewId="0">
      <selection activeCell="J6" sqref="J6"/>
    </sheetView>
  </sheetViews>
  <sheetFormatPr baseColWidth="10" defaultColWidth="11.42578125" defaultRowHeight="12.75"/>
  <cols>
    <col min="1" max="1" width="4" style="89" customWidth="1" collapsed="1"/>
    <col min="2" max="2" width="4.42578125" style="89" customWidth="1" collapsed="1"/>
    <col min="3" max="3" width="10.7109375" style="89" customWidth="1" collapsed="1"/>
    <col min="4" max="4" width="18.5703125" style="89" customWidth="1" collapsed="1"/>
    <col min="5" max="5" width="46" style="89" customWidth="1" collapsed="1"/>
    <col min="6" max="6" width="15.5703125" style="89" customWidth="1" collapsed="1"/>
    <col min="7" max="7" width="15.5703125" style="127" customWidth="1" collapsed="1"/>
    <col min="8" max="8" width="18.5703125" style="89" customWidth="1" collapsed="1"/>
    <col min="9" max="9" width="35.42578125" style="89" customWidth="1" collapsed="1"/>
    <col min="10" max="10" width="15.5703125" style="127" customWidth="1" collapsed="1"/>
    <col min="11" max="11" width="18.5703125" style="89" customWidth="1" collapsed="1"/>
    <col min="12" max="12" width="35.42578125" style="89" customWidth="1" collapsed="1"/>
    <col min="13" max="13" width="15.5703125" style="127" customWidth="1" collapsed="1"/>
    <col min="14" max="14" width="18.5703125" style="89" customWidth="1" collapsed="1"/>
    <col min="15" max="15" width="35.42578125" style="89" customWidth="1" collapsed="1"/>
    <col min="16" max="16" width="15.5703125" style="127" customWidth="1" collapsed="1"/>
    <col min="17" max="17" width="18.5703125" style="89" customWidth="1" collapsed="1"/>
    <col min="18" max="18" width="35.42578125" style="89" customWidth="1" collapsed="1"/>
    <col min="19" max="19" width="15.5703125" style="127" customWidth="1" collapsed="1"/>
    <col min="20" max="20" width="11.42578125" style="89" collapsed="1"/>
    <col min="21" max="23" width="11.42578125" style="89"/>
    <col min="24" max="16384" width="11.42578125" style="89" collapsed="1"/>
  </cols>
  <sheetData>
    <row r="3" spans="1:19" ht="26.25" customHeight="1">
      <c r="C3" s="267" t="s">
        <v>1042</v>
      </c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</row>
    <row r="4" spans="1:19" s="90" customFormat="1">
      <c r="C4" s="91"/>
      <c r="D4" s="91"/>
      <c r="E4" s="91"/>
      <c r="F4" s="91"/>
      <c r="G4" s="128"/>
      <c r="H4" s="91"/>
      <c r="I4" s="91"/>
      <c r="J4" s="128"/>
      <c r="K4" s="91"/>
      <c r="L4" s="91"/>
      <c r="M4" s="128"/>
      <c r="N4" s="91"/>
      <c r="O4" s="91"/>
      <c r="P4" s="128"/>
      <c r="Q4" s="91"/>
      <c r="R4" s="91"/>
      <c r="S4" s="128"/>
    </row>
    <row r="5" spans="1:19" s="92" customFormat="1" ht="17.25">
      <c r="B5" s="204"/>
      <c r="C5" s="205"/>
      <c r="D5" s="205"/>
      <c r="E5" s="206"/>
      <c r="F5" s="207" t="s">
        <v>1550</v>
      </c>
      <c r="G5" s="208" t="s">
        <v>1551</v>
      </c>
      <c r="H5" s="205"/>
      <c r="I5" s="206"/>
      <c r="J5" s="208" t="s">
        <v>1551</v>
      </c>
      <c r="K5" s="205"/>
      <c r="L5" s="206"/>
      <c r="M5" s="208" t="s">
        <v>1551</v>
      </c>
      <c r="N5" s="205"/>
      <c r="O5" s="206"/>
      <c r="P5" s="208" t="s">
        <v>1551</v>
      </c>
      <c r="Q5" s="205"/>
      <c r="R5" s="206"/>
      <c r="S5" s="208" t="s">
        <v>1551</v>
      </c>
    </row>
    <row r="6" spans="1:19" s="92" customFormat="1" ht="30">
      <c r="B6" s="204"/>
      <c r="C6" s="205"/>
      <c r="D6" s="205"/>
      <c r="E6" s="69" t="s">
        <v>1544</v>
      </c>
      <c r="F6" s="71">
        <f>+SUM(F11:F9999)</f>
        <v>0</v>
      </c>
      <c r="G6" s="208">
        <f>+SUM(G11:G9999)</f>
        <v>0</v>
      </c>
      <c r="H6" s="205"/>
      <c r="I6" s="69" t="s">
        <v>1039</v>
      </c>
      <c r="J6" s="208">
        <f>+SUM(J11:J9999)</f>
        <v>0</v>
      </c>
      <c r="K6" s="205"/>
      <c r="L6" s="69" t="s">
        <v>1634</v>
      </c>
      <c r="M6" s="208">
        <f>+SUM(M11:M9999)</f>
        <v>0</v>
      </c>
      <c r="N6" s="205"/>
      <c r="O6" s="69" t="s">
        <v>1635</v>
      </c>
      <c r="P6" s="208">
        <f>+SUM(P11:P9999)</f>
        <v>0</v>
      </c>
      <c r="Q6" s="205"/>
      <c r="R6" s="69" t="s">
        <v>1812</v>
      </c>
      <c r="S6" s="208">
        <f>+SUM(S11:S9999)</f>
        <v>0</v>
      </c>
    </row>
    <row r="7" spans="1:19" s="90" customFormat="1" ht="15.75" thickBot="1">
      <c r="B7" s="204"/>
      <c r="C7" s="205"/>
      <c r="D7" s="205"/>
      <c r="E7" s="205"/>
      <c r="F7" s="209"/>
      <c r="G7" s="210"/>
      <c r="H7" s="205"/>
      <c r="I7" s="205"/>
      <c r="J7" s="210"/>
      <c r="K7" s="205"/>
      <c r="L7" s="205"/>
      <c r="M7" s="210"/>
      <c r="N7" s="205"/>
      <c r="O7" s="205"/>
      <c r="P7" s="210"/>
      <c r="Q7" s="205"/>
      <c r="R7" s="205"/>
      <c r="S7" s="210"/>
    </row>
    <row r="8" spans="1:19" s="93" customFormat="1" ht="17.25" customHeight="1">
      <c r="A8" s="148"/>
      <c r="B8" s="204"/>
      <c r="C8" s="205"/>
      <c r="D8" s="263" t="s">
        <v>1036</v>
      </c>
      <c r="E8" s="264"/>
      <c r="F8" s="264"/>
      <c r="G8" s="265"/>
      <c r="H8" s="263" t="s">
        <v>1039</v>
      </c>
      <c r="I8" s="264"/>
      <c r="J8" s="265"/>
      <c r="K8" s="263" t="s">
        <v>1634</v>
      </c>
      <c r="L8" s="264"/>
      <c r="M8" s="265"/>
      <c r="N8" s="263" t="s">
        <v>1635</v>
      </c>
      <c r="O8" s="264"/>
      <c r="P8" s="265"/>
      <c r="Q8" s="263" t="s">
        <v>1812</v>
      </c>
      <c r="R8" s="264"/>
      <c r="S8" s="265"/>
    </row>
    <row r="9" spans="1:19" s="93" customFormat="1" ht="15">
      <c r="B9" s="204"/>
      <c r="C9" s="205"/>
      <c r="D9" s="266" t="s">
        <v>1037</v>
      </c>
      <c r="E9" s="258"/>
      <c r="F9" s="258" t="s">
        <v>1038</v>
      </c>
      <c r="G9" s="269"/>
      <c r="H9" s="266" t="s">
        <v>1037</v>
      </c>
      <c r="I9" s="258"/>
      <c r="J9" s="211" t="s">
        <v>1038</v>
      </c>
      <c r="K9" s="266" t="s">
        <v>1037</v>
      </c>
      <c r="L9" s="258"/>
      <c r="M9" s="211" t="s">
        <v>1038</v>
      </c>
      <c r="N9" s="266" t="s">
        <v>1037</v>
      </c>
      <c r="O9" s="258"/>
      <c r="P9" s="211" t="s">
        <v>1038</v>
      </c>
      <c r="Q9" s="266" t="s">
        <v>1037</v>
      </c>
      <c r="R9" s="258"/>
      <c r="S9" s="211" t="s">
        <v>1038</v>
      </c>
    </row>
    <row r="10" spans="1:19" s="93" customFormat="1" ht="39.75" customHeight="1">
      <c r="B10" s="204"/>
      <c r="C10" s="212" t="s">
        <v>46</v>
      </c>
      <c r="D10" s="213" t="s">
        <v>1043</v>
      </c>
      <c r="E10" s="118" t="s">
        <v>1557</v>
      </c>
      <c r="F10" s="118" t="s">
        <v>1044</v>
      </c>
      <c r="G10" s="211" t="s">
        <v>1045</v>
      </c>
      <c r="H10" s="213" t="s">
        <v>1046</v>
      </c>
      <c r="I10" s="118" t="s">
        <v>1556</v>
      </c>
      <c r="J10" s="211" t="s">
        <v>1045</v>
      </c>
      <c r="K10" s="213" t="s">
        <v>1046</v>
      </c>
      <c r="L10" s="118" t="s">
        <v>1556</v>
      </c>
      <c r="M10" s="211" t="s">
        <v>1045</v>
      </c>
      <c r="N10" s="213" t="s">
        <v>1810</v>
      </c>
      <c r="O10" s="118" t="s">
        <v>1556</v>
      </c>
      <c r="P10" s="211" t="s">
        <v>1045</v>
      </c>
      <c r="Q10" s="213" t="s">
        <v>1810</v>
      </c>
      <c r="R10" s="118" t="s">
        <v>1556</v>
      </c>
      <c r="S10" s="211" t="s">
        <v>1045</v>
      </c>
    </row>
    <row r="11" spans="1:19" ht="15" customHeight="1">
      <c r="B11" s="192">
        <v>1</v>
      </c>
      <c r="C11" s="214"/>
      <c r="D11" s="215"/>
      <c r="E11" s="195"/>
      <c r="F11" s="216"/>
      <c r="G11" s="217"/>
      <c r="H11" s="215"/>
      <c r="I11" s="218"/>
      <c r="J11" s="217"/>
      <c r="K11" s="215"/>
      <c r="L11" s="218"/>
      <c r="M11" s="217"/>
      <c r="N11" s="215"/>
      <c r="O11" s="218"/>
      <c r="P11" s="217"/>
      <c r="Q11" s="215"/>
      <c r="R11" s="218"/>
      <c r="S11" s="217"/>
    </row>
    <row r="12" spans="1:19" ht="15" customHeight="1">
      <c r="B12" s="192">
        <v>2</v>
      </c>
      <c r="C12" s="214"/>
      <c r="D12" s="215"/>
      <c r="E12" s="195"/>
      <c r="F12" s="216"/>
      <c r="G12" s="217"/>
      <c r="H12" s="215"/>
      <c r="I12" s="218"/>
      <c r="J12" s="217"/>
      <c r="K12" s="215"/>
      <c r="L12" s="218"/>
      <c r="M12" s="217"/>
      <c r="N12" s="215"/>
      <c r="O12" s="218"/>
      <c r="P12" s="217"/>
      <c r="Q12" s="215"/>
      <c r="R12" s="218"/>
      <c r="S12" s="217"/>
    </row>
    <row r="13" spans="1:19" ht="15" customHeight="1">
      <c r="B13" s="192">
        <v>3</v>
      </c>
      <c r="C13" s="214"/>
      <c r="D13" s="215"/>
      <c r="E13" s="195"/>
      <c r="F13" s="216"/>
      <c r="G13" s="217"/>
      <c r="H13" s="215"/>
      <c r="I13" s="218"/>
      <c r="J13" s="217"/>
      <c r="K13" s="215"/>
      <c r="L13" s="218"/>
      <c r="M13" s="217"/>
      <c r="N13" s="215"/>
      <c r="O13" s="218"/>
      <c r="P13" s="217"/>
      <c r="Q13" s="215"/>
      <c r="R13" s="218"/>
      <c r="S13" s="217"/>
    </row>
    <row r="14" spans="1:19" ht="15" customHeight="1">
      <c r="B14" s="192">
        <v>4</v>
      </c>
      <c r="C14" s="214"/>
      <c r="D14" s="215"/>
      <c r="E14" s="195"/>
      <c r="F14" s="216"/>
      <c r="G14" s="217"/>
      <c r="H14" s="215"/>
      <c r="I14" s="218"/>
      <c r="J14" s="217"/>
      <c r="K14" s="215"/>
      <c r="L14" s="218"/>
      <c r="M14" s="217"/>
      <c r="N14" s="215"/>
      <c r="O14" s="218"/>
      <c r="P14" s="217"/>
      <c r="Q14" s="215"/>
      <c r="R14" s="218"/>
      <c r="S14" s="217"/>
    </row>
    <row r="15" spans="1:19" ht="15" customHeight="1">
      <c r="B15" s="192">
        <v>5</v>
      </c>
      <c r="C15" s="214"/>
      <c r="D15" s="215"/>
      <c r="E15" s="195"/>
      <c r="F15" s="216"/>
      <c r="G15" s="217"/>
      <c r="H15" s="215"/>
      <c r="I15" s="218"/>
      <c r="J15" s="217"/>
      <c r="K15" s="215"/>
      <c r="L15" s="218"/>
      <c r="M15" s="217"/>
      <c r="N15" s="215"/>
      <c r="O15" s="218"/>
      <c r="P15" s="217"/>
      <c r="Q15" s="215"/>
      <c r="R15" s="218"/>
      <c r="S15" s="217"/>
    </row>
    <row r="16" spans="1:19" ht="15" customHeight="1">
      <c r="B16" s="192">
        <v>6</v>
      </c>
      <c r="C16" s="214"/>
      <c r="D16" s="215"/>
      <c r="E16" s="195"/>
      <c r="F16" s="216"/>
      <c r="G16" s="217"/>
      <c r="H16" s="215"/>
      <c r="I16" s="218"/>
      <c r="J16" s="217"/>
      <c r="K16" s="215"/>
      <c r="L16" s="218"/>
      <c r="M16" s="217"/>
      <c r="N16" s="215"/>
      <c r="O16" s="218"/>
      <c r="P16" s="217"/>
      <c r="Q16" s="215"/>
      <c r="R16" s="218"/>
      <c r="S16" s="217"/>
    </row>
    <row r="17" spans="2:19" ht="15" customHeight="1">
      <c r="B17" s="192">
        <v>7</v>
      </c>
      <c r="C17" s="214"/>
      <c r="D17" s="215"/>
      <c r="E17" s="195"/>
      <c r="F17" s="216"/>
      <c r="G17" s="217"/>
      <c r="H17" s="215"/>
      <c r="I17" s="218"/>
      <c r="J17" s="217"/>
      <c r="K17" s="215"/>
      <c r="L17" s="218"/>
      <c r="M17" s="217"/>
      <c r="N17" s="215"/>
      <c r="O17" s="218"/>
      <c r="P17" s="217"/>
      <c r="Q17" s="215"/>
      <c r="R17" s="218"/>
      <c r="S17" s="217"/>
    </row>
    <row r="18" spans="2:19" ht="15" customHeight="1">
      <c r="B18" s="192">
        <v>8</v>
      </c>
      <c r="C18" s="214"/>
      <c r="D18" s="215"/>
      <c r="E18" s="195"/>
      <c r="F18" s="216"/>
      <c r="G18" s="217"/>
      <c r="H18" s="215"/>
      <c r="I18" s="218"/>
      <c r="J18" s="217"/>
      <c r="K18" s="215"/>
      <c r="L18" s="218"/>
      <c r="M18" s="217"/>
      <c r="N18" s="215"/>
      <c r="O18" s="218"/>
      <c r="P18" s="217"/>
      <c r="Q18" s="215"/>
      <c r="R18" s="218"/>
      <c r="S18" s="217"/>
    </row>
    <row r="19" spans="2:19" ht="15" customHeight="1">
      <c r="B19" s="192">
        <v>9</v>
      </c>
      <c r="C19" s="214"/>
      <c r="D19" s="215"/>
      <c r="E19" s="195"/>
      <c r="F19" s="216"/>
      <c r="G19" s="217"/>
      <c r="H19" s="215"/>
      <c r="I19" s="218"/>
      <c r="J19" s="217"/>
      <c r="K19" s="215"/>
      <c r="L19" s="218"/>
      <c r="M19" s="217"/>
      <c r="N19" s="215"/>
      <c r="O19" s="218"/>
      <c r="P19" s="217"/>
      <c r="Q19" s="215"/>
      <c r="R19" s="218"/>
      <c r="S19" s="217"/>
    </row>
    <row r="20" spans="2:19" ht="15" customHeight="1">
      <c r="B20" s="192">
        <v>10</v>
      </c>
      <c r="C20" s="214"/>
      <c r="D20" s="215"/>
      <c r="E20" s="195"/>
      <c r="F20" s="216"/>
      <c r="G20" s="217"/>
      <c r="H20" s="215"/>
      <c r="I20" s="218"/>
      <c r="J20" s="217"/>
      <c r="K20" s="215"/>
      <c r="L20" s="218"/>
      <c r="M20" s="217"/>
      <c r="N20" s="215"/>
      <c r="O20" s="218"/>
      <c r="P20" s="217"/>
      <c r="Q20" s="215"/>
      <c r="R20" s="218"/>
      <c r="S20" s="217"/>
    </row>
    <row r="21" spans="2:19" ht="15" customHeight="1">
      <c r="B21" s="192">
        <v>11</v>
      </c>
      <c r="C21" s="214"/>
      <c r="D21" s="215"/>
      <c r="E21" s="195"/>
      <c r="F21" s="216"/>
      <c r="G21" s="217"/>
      <c r="H21" s="215"/>
      <c r="I21" s="218"/>
      <c r="J21" s="217"/>
      <c r="K21" s="215"/>
      <c r="L21" s="218"/>
      <c r="M21" s="217"/>
      <c r="N21" s="215"/>
      <c r="O21" s="218"/>
      <c r="P21" s="217"/>
      <c r="Q21" s="215"/>
      <c r="R21" s="218"/>
      <c r="S21" s="217"/>
    </row>
    <row r="22" spans="2:19" ht="15" customHeight="1">
      <c r="B22" s="192">
        <v>12</v>
      </c>
      <c r="C22" s="214"/>
      <c r="D22" s="215"/>
      <c r="E22" s="195"/>
      <c r="F22" s="216"/>
      <c r="G22" s="217"/>
      <c r="H22" s="215"/>
      <c r="I22" s="218"/>
      <c r="J22" s="217"/>
      <c r="K22" s="215"/>
      <c r="L22" s="218"/>
      <c r="M22" s="217"/>
      <c r="N22" s="215"/>
      <c r="O22" s="218"/>
      <c r="P22" s="217"/>
      <c r="Q22" s="215"/>
      <c r="R22" s="218"/>
      <c r="S22" s="217"/>
    </row>
    <row r="23" spans="2:19" ht="15" customHeight="1">
      <c r="B23" s="192">
        <v>13</v>
      </c>
      <c r="C23" s="214"/>
      <c r="D23" s="215"/>
      <c r="E23" s="195"/>
      <c r="F23" s="216"/>
      <c r="G23" s="217"/>
      <c r="H23" s="215"/>
      <c r="I23" s="218"/>
      <c r="J23" s="217"/>
      <c r="K23" s="215"/>
      <c r="L23" s="218"/>
      <c r="M23" s="217"/>
      <c r="N23" s="215"/>
      <c r="O23" s="218"/>
      <c r="P23" s="217"/>
      <c r="Q23" s="215"/>
      <c r="R23" s="218"/>
      <c r="S23" s="217"/>
    </row>
    <row r="24" spans="2:19" ht="15" customHeight="1">
      <c r="B24" s="192">
        <v>14</v>
      </c>
      <c r="C24" s="214"/>
      <c r="D24" s="215"/>
      <c r="E24" s="195"/>
      <c r="F24" s="216"/>
      <c r="G24" s="217"/>
      <c r="H24" s="215"/>
      <c r="I24" s="218"/>
      <c r="J24" s="217"/>
      <c r="K24" s="215"/>
      <c r="L24" s="218"/>
      <c r="M24" s="217"/>
      <c r="N24" s="215"/>
      <c r="O24" s="218"/>
      <c r="P24" s="217"/>
      <c r="Q24" s="215"/>
      <c r="R24" s="218"/>
      <c r="S24" s="217"/>
    </row>
    <row r="25" spans="2:19" ht="15" customHeight="1">
      <c r="B25" s="192">
        <v>15</v>
      </c>
      <c r="C25" s="214"/>
      <c r="D25" s="215"/>
      <c r="E25" s="195"/>
      <c r="F25" s="216"/>
      <c r="G25" s="217"/>
      <c r="H25" s="215"/>
      <c r="I25" s="218"/>
      <c r="J25" s="217"/>
      <c r="K25" s="215"/>
      <c r="L25" s="218"/>
      <c r="M25" s="217"/>
      <c r="N25" s="215"/>
      <c r="O25" s="218"/>
      <c r="P25" s="217"/>
      <c r="Q25" s="215"/>
      <c r="R25" s="218"/>
      <c r="S25" s="217"/>
    </row>
    <row r="26" spans="2:19" ht="15" customHeight="1">
      <c r="B26" s="192">
        <v>16</v>
      </c>
      <c r="C26" s="214"/>
      <c r="D26" s="215"/>
      <c r="E26" s="195"/>
      <c r="F26" s="216"/>
      <c r="G26" s="217"/>
      <c r="H26" s="215"/>
      <c r="I26" s="218"/>
      <c r="J26" s="217"/>
      <c r="K26" s="215"/>
      <c r="L26" s="218"/>
      <c r="M26" s="217"/>
      <c r="N26" s="215"/>
      <c r="O26" s="218"/>
      <c r="P26" s="217"/>
      <c r="Q26" s="215"/>
      <c r="R26" s="218"/>
      <c r="S26" s="217"/>
    </row>
    <row r="27" spans="2:19" ht="15" customHeight="1">
      <c r="B27" s="192">
        <v>17</v>
      </c>
      <c r="C27" s="214"/>
      <c r="D27" s="215"/>
      <c r="E27" s="195"/>
      <c r="F27" s="216"/>
      <c r="G27" s="217"/>
      <c r="H27" s="215"/>
      <c r="I27" s="218"/>
      <c r="J27" s="217"/>
      <c r="K27" s="215"/>
      <c r="L27" s="218"/>
      <c r="M27" s="217"/>
      <c r="N27" s="215"/>
      <c r="O27" s="218"/>
      <c r="P27" s="217"/>
      <c r="Q27" s="215"/>
      <c r="R27" s="218"/>
      <c r="S27" s="217"/>
    </row>
    <row r="28" spans="2:19" ht="15" customHeight="1">
      <c r="B28" s="192">
        <v>18</v>
      </c>
      <c r="C28" s="214"/>
      <c r="D28" s="215"/>
      <c r="E28" s="195"/>
      <c r="F28" s="216"/>
      <c r="G28" s="217"/>
      <c r="H28" s="215"/>
      <c r="I28" s="218"/>
      <c r="J28" s="217"/>
      <c r="K28" s="215"/>
      <c r="L28" s="218"/>
      <c r="M28" s="217"/>
      <c r="N28" s="215"/>
      <c r="O28" s="218"/>
      <c r="P28" s="217"/>
      <c r="Q28" s="215"/>
      <c r="R28" s="218"/>
      <c r="S28" s="217"/>
    </row>
    <row r="29" spans="2:19" ht="15" customHeight="1">
      <c r="B29" s="192">
        <v>19</v>
      </c>
      <c r="C29" s="214"/>
      <c r="D29" s="215"/>
      <c r="E29" s="195"/>
      <c r="F29" s="216"/>
      <c r="G29" s="217"/>
      <c r="H29" s="215"/>
      <c r="I29" s="218"/>
      <c r="J29" s="217"/>
      <c r="K29" s="215"/>
      <c r="L29" s="218"/>
      <c r="M29" s="217"/>
      <c r="N29" s="215"/>
      <c r="O29" s="218"/>
      <c r="P29" s="217"/>
      <c r="Q29" s="215"/>
      <c r="R29" s="218"/>
      <c r="S29" s="217"/>
    </row>
    <row r="30" spans="2:19" ht="15" customHeight="1">
      <c r="B30" s="192">
        <v>20</v>
      </c>
      <c r="C30" s="214"/>
      <c r="D30" s="215"/>
      <c r="E30" s="195"/>
      <c r="F30" s="216"/>
      <c r="G30" s="217"/>
      <c r="H30" s="215"/>
      <c r="I30" s="218"/>
      <c r="J30" s="217"/>
      <c r="K30" s="215"/>
      <c r="L30" s="218"/>
      <c r="M30" s="217"/>
      <c r="N30" s="215"/>
      <c r="O30" s="218"/>
      <c r="P30" s="217"/>
      <c r="Q30" s="215"/>
      <c r="R30" s="218"/>
      <c r="S30" s="217"/>
    </row>
    <row r="31" spans="2:19" ht="15" customHeight="1">
      <c r="B31" s="192">
        <v>21</v>
      </c>
      <c r="C31" s="214"/>
      <c r="D31" s="215"/>
      <c r="E31" s="195"/>
      <c r="F31" s="216"/>
      <c r="G31" s="217"/>
      <c r="H31" s="215"/>
      <c r="I31" s="218"/>
      <c r="J31" s="217"/>
      <c r="K31" s="215"/>
      <c r="L31" s="218"/>
      <c r="M31" s="217"/>
      <c r="N31" s="215"/>
      <c r="O31" s="218"/>
      <c r="P31" s="217"/>
      <c r="Q31" s="215"/>
      <c r="R31" s="218"/>
      <c r="S31" s="217"/>
    </row>
    <row r="32" spans="2:19" ht="15" customHeight="1">
      <c r="B32" s="192">
        <v>22</v>
      </c>
      <c r="C32" s="214"/>
      <c r="D32" s="215"/>
      <c r="E32" s="195"/>
      <c r="F32" s="216"/>
      <c r="G32" s="217"/>
      <c r="H32" s="215"/>
      <c r="I32" s="218"/>
      <c r="J32" s="217"/>
      <c r="K32" s="215"/>
      <c r="L32" s="218"/>
      <c r="M32" s="217"/>
      <c r="N32" s="215"/>
      <c r="O32" s="218"/>
      <c r="P32" s="217"/>
      <c r="Q32" s="215"/>
      <c r="R32" s="218"/>
      <c r="S32" s="217"/>
    </row>
    <row r="33" spans="2:19" ht="15" customHeight="1">
      <c r="B33" s="192">
        <v>23</v>
      </c>
      <c r="C33" s="214"/>
      <c r="D33" s="215"/>
      <c r="E33" s="195"/>
      <c r="F33" s="216"/>
      <c r="G33" s="217"/>
      <c r="H33" s="215"/>
      <c r="I33" s="218"/>
      <c r="J33" s="217"/>
      <c r="K33" s="215"/>
      <c r="L33" s="218"/>
      <c r="M33" s="217"/>
      <c r="N33" s="215"/>
      <c r="O33" s="218"/>
      <c r="P33" s="217"/>
      <c r="Q33" s="215"/>
      <c r="R33" s="218"/>
      <c r="S33" s="217"/>
    </row>
    <row r="34" spans="2:19" ht="15" customHeight="1">
      <c r="B34" s="192">
        <v>24</v>
      </c>
      <c r="C34" s="214"/>
      <c r="D34" s="215"/>
      <c r="E34" s="195"/>
      <c r="F34" s="216"/>
      <c r="G34" s="217"/>
      <c r="H34" s="215"/>
      <c r="I34" s="218"/>
      <c r="J34" s="217"/>
      <c r="K34" s="215"/>
      <c r="L34" s="218"/>
      <c r="M34" s="217"/>
      <c r="N34" s="215"/>
      <c r="O34" s="218"/>
      <c r="P34" s="217"/>
      <c r="Q34" s="215"/>
      <c r="R34" s="218"/>
      <c r="S34" s="217"/>
    </row>
    <row r="35" spans="2:19" ht="15" customHeight="1">
      <c r="B35" s="192">
        <v>25</v>
      </c>
      <c r="C35" s="214"/>
      <c r="D35" s="215"/>
      <c r="E35" s="195"/>
      <c r="F35" s="216"/>
      <c r="G35" s="217"/>
      <c r="H35" s="215"/>
      <c r="I35" s="218"/>
      <c r="J35" s="217"/>
      <c r="K35" s="215"/>
      <c r="L35" s="218"/>
      <c r="M35" s="217"/>
      <c r="N35" s="215"/>
      <c r="O35" s="218"/>
      <c r="P35" s="217"/>
      <c r="Q35" s="215"/>
      <c r="R35" s="218"/>
      <c r="S35" s="217"/>
    </row>
    <row r="36" spans="2:19" ht="15" customHeight="1">
      <c r="B36" s="192">
        <v>26</v>
      </c>
      <c r="C36" s="214"/>
      <c r="D36" s="215"/>
      <c r="E36" s="195"/>
      <c r="F36" s="216"/>
      <c r="G36" s="217"/>
      <c r="H36" s="215"/>
      <c r="I36" s="218"/>
      <c r="J36" s="217"/>
      <c r="K36" s="215"/>
      <c r="L36" s="218"/>
      <c r="M36" s="217"/>
      <c r="N36" s="215"/>
      <c r="O36" s="218"/>
      <c r="P36" s="217"/>
      <c r="Q36" s="215"/>
      <c r="R36" s="218"/>
      <c r="S36" s="217"/>
    </row>
    <row r="37" spans="2:19" ht="15" customHeight="1">
      <c r="B37" s="192">
        <v>27</v>
      </c>
      <c r="C37" s="214"/>
      <c r="D37" s="215"/>
      <c r="E37" s="195"/>
      <c r="F37" s="216"/>
      <c r="G37" s="217"/>
      <c r="H37" s="215"/>
      <c r="I37" s="218"/>
      <c r="J37" s="217"/>
      <c r="K37" s="215"/>
      <c r="L37" s="218"/>
      <c r="M37" s="217"/>
      <c r="N37" s="215"/>
      <c r="O37" s="218"/>
      <c r="P37" s="217"/>
      <c r="Q37" s="215"/>
      <c r="R37" s="218"/>
      <c r="S37" s="217"/>
    </row>
    <row r="38" spans="2:19" ht="15" customHeight="1">
      <c r="B38" s="192">
        <v>28</v>
      </c>
      <c r="C38" s="214"/>
      <c r="D38" s="215"/>
      <c r="E38" s="195"/>
      <c r="F38" s="216"/>
      <c r="G38" s="217"/>
      <c r="H38" s="215"/>
      <c r="I38" s="218"/>
      <c r="J38" s="217"/>
      <c r="K38" s="215"/>
      <c r="L38" s="218"/>
      <c r="M38" s="217"/>
      <c r="N38" s="215"/>
      <c r="O38" s="218"/>
      <c r="P38" s="217"/>
      <c r="Q38" s="215"/>
      <c r="R38" s="218"/>
      <c r="S38" s="217"/>
    </row>
    <row r="39" spans="2:19" ht="15" customHeight="1">
      <c r="B39" s="192">
        <v>29</v>
      </c>
      <c r="C39" s="214"/>
      <c r="D39" s="215"/>
      <c r="E39" s="195"/>
      <c r="F39" s="216"/>
      <c r="G39" s="217"/>
      <c r="H39" s="215"/>
      <c r="I39" s="218"/>
      <c r="J39" s="217"/>
      <c r="K39" s="215"/>
      <c r="L39" s="218"/>
      <c r="M39" s="217"/>
      <c r="N39" s="215"/>
      <c r="O39" s="218"/>
      <c r="P39" s="217"/>
      <c r="Q39" s="215"/>
      <c r="R39" s="218"/>
      <c r="S39" s="217"/>
    </row>
    <row r="40" spans="2:19" ht="15" customHeight="1">
      <c r="B40" s="192">
        <v>30</v>
      </c>
      <c r="C40" s="214"/>
      <c r="D40" s="215"/>
      <c r="E40" s="195"/>
      <c r="F40" s="216"/>
      <c r="G40" s="217"/>
      <c r="H40" s="215"/>
      <c r="I40" s="218"/>
      <c r="J40" s="217"/>
      <c r="K40" s="215"/>
      <c r="L40" s="218"/>
      <c r="M40" s="217"/>
      <c r="N40" s="215"/>
      <c r="O40" s="218"/>
      <c r="P40" s="217"/>
      <c r="Q40" s="215"/>
      <c r="R40" s="218"/>
      <c r="S40" s="217"/>
    </row>
    <row r="41" spans="2:19" ht="15" customHeight="1">
      <c r="B41" s="192">
        <v>31</v>
      </c>
      <c r="C41" s="214"/>
      <c r="D41" s="215"/>
      <c r="E41" s="195"/>
      <c r="F41" s="216"/>
      <c r="G41" s="217"/>
      <c r="H41" s="215"/>
      <c r="I41" s="218"/>
      <c r="J41" s="217"/>
      <c r="K41" s="215"/>
      <c r="L41" s="218"/>
      <c r="M41" s="217"/>
      <c r="N41" s="215"/>
      <c r="O41" s="218"/>
      <c r="P41" s="217"/>
      <c r="Q41" s="215"/>
      <c r="R41" s="218"/>
      <c r="S41" s="217"/>
    </row>
    <row r="42" spans="2:19" ht="15" customHeight="1">
      <c r="B42" s="192">
        <v>32</v>
      </c>
      <c r="C42" s="214"/>
      <c r="D42" s="215"/>
      <c r="E42" s="195"/>
      <c r="F42" s="216"/>
      <c r="G42" s="217"/>
      <c r="H42" s="215"/>
      <c r="I42" s="218"/>
      <c r="J42" s="217"/>
      <c r="K42" s="215"/>
      <c r="L42" s="218"/>
      <c r="M42" s="217"/>
      <c r="N42" s="215"/>
      <c r="O42" s="218"/>
      <c r="P42" s="217"/>
      <c r="Q42" s="215"/>
      <c r="R42" s="218"/>
      <c r="S42" s="217"/>
    </row>
    <row r="43" spans="2:19" ht="15" customHeight="1">
      <c r="B43" s="192">
        <v>33</v>
      </c>
      <c r="C43" s="214"/>
      <c r="D43" s="215"/>
      <c r="E43" s="195"/>
      <c r="F43" s="216"/>
      <c r="G43" s="217"/>
      <c r="H43" s="215"/>
      <c r="I43" s="218"/>
      <c r="J43" s="217"/>
      <c r="K43" s="215"/>
      <c r="L43" s="218"/>
      <c r="M43" s="217"/>
      <c r="N43" s="215"/>
      <c r="O43" s="218"/>
      <c r="P43" s="217"/>
      <c r="Q43" s="215"/>
      <c r="R43" s="218"/>
      <c r="S43" s="217"/>
    </row>
    <row r="44" spans="2:19" ht="15" customHeight="1">
      <c r="B44" s="192">
        <v>34</v>
      </c>
      <c r="C44" s="214"/>
      <c r="D44" s="215"/>
      <c r="E44" s="195"/>
      <c r="F44" s="216"/>
      <c r="G44" s="217"/>
      <c r="H44" s="215"/>
      <c r="I44" s="218"/>
      <c r="J44" s="217"/>
      <c r="K44" s="215"/>
      <c r="L44" s="218"/>
      <c r="M44" s="217"/>
      <c r="N44" s="215"/>
      <c r="O44" s="218"/>
      <c r="P44" s="217"/>
      <c r="Q44" s="215"/>
      <c r="R44" s="218"/>
      <c r="S44" s="217"/>
    </row>
    <row r="45" spans="2:19" ht="15" customHeight="1">
      <c r="B45" s="192">
        <v>35</v>
      </c>
      <c r="C45" s="214"/>
      <c r="D45" s="215"/>
      <c r="E45" s="195"/>
      <c r="F45" s="216"/>
      <c r="G45" s="217"/>
      <c r="H45" s="215"/>
      <c r="I45" s="218"/>
      <c r="J45" s="217"/>
      <c r="K45" s="215"/>
      <c r="L45" s="218"/>
      <c r="M45" s="217"/>
      <c r="N45" s="215"/>
      <c r="O45" s="218"/>
      <c r="P45" s="217"/>
      <c r="Q45" s="215"/>
      <c r="R45" s="218"/>
      <c r="S45" s="217"/>
    </row>
    <row r="46" spans="2:19" ht="15" customHeight="1">
      <c r="B46" s="192">
        <v>36</v>
      </c>
      <c r="C46" s="214"/>
      <c r="D46" s="215"/>
      <c r="E46" s="195"/>
      <c r="F46" s="216"/>
      <c r="G46" s="217"/>
      <c r="H46" s="215"/>
      <c r="I46" s="218"/>
      <c r="J46" s="217"/>
      <c r="K46" s="215"/>
      <c r="L46" s="218"/>
      <c r="M46" s="217"/>
      <c r="N46" s="215"/>
      <c r="O46" s="218"/>
      <c r="P46" s="217"/>
      <c r="Q46" s="215"/>
      <c r="R46" s="218"/>
      <c r="S46" s="217"/>
    </row>
    <row r="47" spans="2:19" ht="15" customHeight="1">
      <c r="B47" s="192">
        <v>37</v>
      </c>
      <c r="C47" s="214"/>
      <c r="D47" s="215"/>
      <c r="E47" s="195"/>
      <c r="F47" s="216"/>
      <c r="G47" s="217"/>
      <c r="H47" s="215"/>
      <c r="I47" s="218"/>
      <c r="J47" s="217"/>
      <c r="K47" s="215"/>
      <c r="L47" s="218"/>
      <c r="M47" s="217"/>
      <c r="N47" s="215"/>
      <c r="O47" s="218"/>
      <c r="P47" s="217"/>
      <c r="Q47" s="215"/>
      <c r="R47" s="218"/>
      <c r="S47" s="217"/>
    </row>
    <row r="48" spans="2:19" ht="15" customHeight="1">
      <c r="B48" s="192">
        <v>38</v>
      </c>
      <c r="C48" s="214"/>
      <c r="D48" s="215"/>
      <c r="E48" s="195"/>
      <c r="F48" s="216"/>
      <c r="G48" s="217"/>
      <c r="H48" s="215"/>
      <c r="I48" s="218"/>
      <c r="J48" s="217"/>
      <c r="K48" s="215"/>
      <c r="L48" s="218"/>
      <c r="M48" s="217"/>
      <c r="N48" s="215"/>
      <c r="O48" s="218"/>
      <c r="P48" s="217"/>
      <c r="Q48" s="215"/>
      <c r="R48" s="218"/>
      <c r="S48" s="217"/>
    </row>
    <row r="49" spans="2:19" ht="15" customHeight="1">
      <c r="B49" s="192">
        <v>39</v>
      </c>
      <c r="C49" s="214"/>
      <c r="D49" s="215"/>
      <c r="E49" s="195"/>
      <c r="F49" s="216"/>
      <c r="G49" s="217"/>
      <c r="H49" s="215"/>
      <c r="I49" s="218"/>
      <c r="J49" s="217"/>
      <c r="K49" s="215"/>
      <c r="L49" s="218"/>
      <c r="M49" s="217"/>
      <c r="N49" s="215"/>
      <c r="O49" s="218"/>
      <c r="P49" s="217"/>
      <c r="Q49" s="215"/>
      <c r="R49" s="218"/>
      <c r="S49" s="217"/>
    </row>
    <row r="50" spans="2:19" ht="15" customHeight="1">
      <c r="B50" s="192">
        <v>40</v>
      </c>
      <c r="C50" s="214"/>
      <c r="D50" s="215"/>
      <c r="E50" s="195"/>
      <c r="F50" s="216"/>
      <c r="G50" s="217"/>
      <c r="H50" s="215"/>
      <c r="I50" s="218"/>
      <c r="J50" s="217"/>
      <c r="K50" s="215"/>
      <c r="L50" s="218"/>
      <c r="M50" s="217"/>
      <c r="N50" s="215"/>
      <c r="O50" s="218"/>
      <c r="P50" s="217"/>
      <c r="Q50" s="215"/>
      <c r="R50" s="218"/>
      <c r="S50" s="217"/>
    </row>
    <row r="51" spans="2:19" ht="15" customHeight="1">
      <c r="B51" s="192">
        <v>41</v>
      </c>
      <c r="C51" s="214"/>
      <c r="D51" s="215"/>
      <c r="E51" s="195"/>
      <c r="F51" s="216"/>
      <c r="G51" s="217"/>
      <c r="H51" s="215"/>
      <c r="I51" s="218"/>
      <c r="J51" s="217"/>
      <c r="K51" s="215"/>
      <c r="L51" s="218"/>
      <c r="M51" s="217"/>
      <c r="N51" s="215"/>
      <c r="O51" s="218"/>
      <c r="P51" s="217"/>
      <c r="Q51" s="215"/>
      <c r="R51" s="218"/>
      <c r="S51" s="217"/>
    </row>
    <row r="52" spans="2:19" ht="15" customHeight="1">
      <c r="B52" s="192">
        <v>42</v>
      </c>
      <c r="C52" s="214"/>
      <c r="D52" s="215"/>
      <c r="E52" s="195"/>
      <c r="F52" s="216"/>
      <c r="G52" s="217"/>
      <c r="H52" s="215"/>
      <c r="I52" s="218"/>
      <c r="J52" s="217"/>
      <c r="K52" s="215"/>
      <c r="L52" s="218"/>
      <c r="M52" s="217"/>
      <c r="N52" s="215"/>
      <c r="O52" s="218"/>
      <c r="P52" s="217"/>
      <c r="Q52" s="215"/>
      <c r="R52" s="218"/>
      <c r="S52" s="217"/>
    </row>
    <row r="53" spans="2:19" ht="15" customHeight="1">
      <c r="B53" s="192">
        <v>43</v>
      </c>
      <c r="C53" s="214"/>
      <c r="D53" s="215"/>
      <c r="E53" s="195"/>
      <c r="F53" s="216"/>
      <c r="G53" s="217"/>
      <c r="H53" s="215"/>
      <c r="I53" s="218"/>
      <c r="J53" s="217"/>
      <c r="K53" s="215"/>
      <c r="L53" s="218"/>
      <c r="M53" s="217"/>
      <c r="N53" s="215"/>
      <c r="O53" s="218"/>
      <c r="P53" s="217"/>
      <c r="Q53" s="215"/>
      <c r="R53" s="218"/>
      <c r="S53" s="217"/>
    </row>
    <row r="54" spans="2:19" ht="15" customHeight="1">
      <c r="B54" s="192">
        <v>44</v>
      </c>
      <c r="C54" s="214"/>
      <c r="D54" s="215"/>
      <c r="E54" s="195"/>
      <c r="F54" s="216"/>
      <c r="G54" s="217"/>
      <c r="H54" s="215"/>
      <c r="I54" s="218"/>
      <c r="J54" s="217"/>
      <c r="K54" s="215"/>
      <c r="L54" s="218"/>
      <c r="M54" s="217"/>
      <c r="N54" s="215"/>
      <c r="O54" s="218"/>
      <c r="P54" s="217"/>
      <c r="Q54" s="215"/>
      <c r="R54" s="218"/>
      <c r="S54" s="217"/>
    </row>
    <row r="55" spans="2:19" ht="15" customHeight="1">
      <c r="B55" s="192">
        <v>45</v>
      </c>
      <c r="C55" s="214"/>
      <c r="D55" s="215"/>
      <c r="E55" s="195"/>
      <c r="F55" s="216"/>
      <c r="G55" s="217"/>
      <c r="H55" s="215"/>
      <c r="I55" s="218"/>
      <c r="J55" s="217"/>
      <c r="K55" s="215"/>
      <c r="L55" s="218"/>
      <c r="M55" s="217"/>
      <c r="N55" s="215"/>
      <c r="O55" s="218"/>
      <c r="P55" s="217"/>
      <c r="Q55" s="215"/>
      <c r="R55" s="218"/>
      <c r="S55" s="217"/>
    </row>
    <row r="56" spans="2:19" ht="15" customHeight="1">
      <c r="B56" s="192">
        <v>46</v>
      </c>
      <c r="C56" s="214"/>
      <c r="D56" s="215"/>
      <c r="E56" s="195"/>
      <c r="F56" s="216"/>
      <c r="G56" s="217"/>
      <c r="H56" s="215"/>
      <c r="I56" s="218"/>
      <c r="J56" s="217"/>
      <c r="K56" s="215"/>
      <c r="L56" s="218"/>
      <c r="M56" s="217"/>
      <c r="N56" s="215"/>
      <c r="O56" s="218"/>
      <c r="P56" s="217"/>
      <c r="Q56" s="215"/>
      <c r="R56" s="218"/>
      <c r="S56" s="217"/>
    </row>
    <row r="57" spans="2:19" ht="15" customHeight="1">
      <c r="B57" s="192">
        <v>47</v>
      </c>
      <c r="C57" s="214"/>
      <c r="D57" s="215"/>
      <c r="E57" s="195"/>
      <c r="F57" s="216"/>
      <c r="G57" s="217"/>
      <c r="H57" s="215"/>
      <c r="I57" s="218"/>
      <c r="J57" s="217"/>
      <c r="K57" s="215"/>
      <c r="L57" s="218"/>
      <c r="M57" s="217"/>
      <c r="N57" s="215"/>
      <c r="O57" s="218"/>
      <c r="P57" s="217"/>
      <c r="Q57" s="215"/>
      <c r="R57" s="218"/>
      <c r="S57" s="217"/>
    </row>
    <row r="58" spans="2:19" ht="15" customHeight="1">
      <c r="B58" s="192">
        <v>48</v>
      </c>
      <c r="C58" s="214"/>
      <c r="D58" s="215"/>
      <c r="E58" s="195"/>
      <c r="F58" s="216"/>
      <c r="G58" s="217"/>
      <c r="H58" s="215"/>
      <c r="I58" s="218"/>
      <c r="J58" s="217"/>
      <c r="K58" s="215"/>
      <c r="L58" s="218"/>
      <c r="M58" s="217"/>
      <c r="N58" s="215"/>
      <c r="O58" s="218"/>
      <c r="P58" s="217"/>
      <c r="Q58" s="215"/>
      <c r="R58" s="218"/>
      <c r="S58" s="217"/>
    </row>
    <row r="59" spans="2:19" ht="15" customHeight="1">
      <c r="B59" s="192">
        <v>49</v>
      </c>
      <c r="C59" s="214"/>
      <c r="D59" s="215"/>
      <c r="E59" s="195"/>
      <c r="F59" s="216"/>
      <c r="G59" s="217"/>
      <c r="H59" s="215"/>
      <c r="I59" s="218"/>
      <c r="J59" s="217"/>
      <c r="K59" s="215"/>
      <c r="L59" s="218"/>
      <c r="M59" s="217"/>
      <c r="N59" s="215"/>
      <c r="O59" s="218"/>
      <c r="P59" s="217"/>
      <c r="Q59" s="215"/>
      <c r="R59" s="218"/>
      <c r="S59" s="217"/>
    </row>
    <row r="60" spans="2:19" ht="15" customHeight="1">
      <c r="B60" s="192">
        <v>50</v>
      </c>
      <c r="C60" s="214"/>
      <c r="D60" s="215"/>
      <c r="E60" s="195"/>
      <c r="F60" s="216"/>
      <c r="G60" s="217"/>
      <c r="H60" s="215"/>
      <c r="I60" s="218"/>
      <c r="J60" s="217"/>
      <c r="K60" s="215"/>
      <c r="L60" s="218"/>
      <c r="M60" s="217"/>
      <c r="N60" s="215"/>
      <c r="O60" s="218"/>
      <c r="P60" s="217"/>
      <c r="Q60" s="215"/>
      <c r="R60" s="218"/>
      <c r="S60" s="217"/>
    </row>
    <row r="61" spans="2:19" ht="15" customHeight="1">
      <c r="B61" s="192">
        <v>51</v>
      </c>
      <c r="C61" s="214"/>
      <c r="D61" s="215"/>
      <c r="E61" s="195"/>
      <c r="F61" s="216"/>
      <c r="G61" s="217"/>
      <c r="H61" s="215"/>
      <c r="I61" s="218"/>
      <c r="J61" s="217"/>
      <c r="K61" s="215"/>
      <c r="L61" s="218"/>
      <c r="M61" s="217"/>
      <c r="N61" s="215"/>
      <c r="O61" s="218"/>
      <c r="P61" s="217"/>
      <c r="Q61" s="215"/>
      <c r="R61" s="218"/>
      <c r="S61" s="217"/>
    </row>
    <row r="62" spans="2:19" ht="15" customHeight="1">
      <c r="B62" s="192">
        <v>52</v>
      </c>
      <c r="C62" s="214"/>
      <c r="D62" s="215"/>
      <c r="E62" s="195"/>
      <c r="F62" s="216"/>
      <c r="G62" s="217"/>
      <c r="H62" s="215"/>
      <c r="I62" s="218"/>
      <c r="J62" s="217"/>
      <c r="K62" s="215"/>
      <c r="L62" s="218"/>
      <c r="M62" s="217"/>
      <c r="N62" s="215"/>
      <c r="O62" s="218"/>
      <c r="P62" s="217"/>
      <c r="Q62" s="215"/>
      <c r="R62" s="218"/>
      <c r="S62" s="217"/>
    </row>
    <row r="63" spans="2:19" ht="15" customHeight="1">
      <c r="B63" s="192">
        <v>53</v>
      </c>
      <c r="C63" s="214"/>
      <c r="D63" s="215"/>
      <c r="E63" s="195"/>
      <c r="F63" s="216"/>
      <c r="G63" s="217"/>
      <c r="H63" s="215"/>
      <c r="I63" s="218"/>
      <c r="J63" s="217"/>
      <c r="K63" s="215"/>
      <c r="L63" s="218"/>
      <c r="M63" s="217"/>
      <c r="N63" s="215"/>
      <c r="O63" s="218"/>
      <c r="P63" s="217"/>
      <c r="Q63" s="215"/>
      <c r="R63" s="218"/>
      <c r="S63" s="217"/>
    </row>
    <row r="64" spans="2:19" ht="15" customHeight="1">
      <c r="B64" s="192">
        <v>54</v>
      </c>
      <c r="C64" s="214"/>
      <c r="D64" s="215"/>
      <c r="E64" s="195"/>
      <c r="F64" s="216"/>
      <c r="G64" s="217"/>
      <c r="H64" s="215"/>
      <c r="I64" s="218"/>
      <c r="J64" s="217"/>
      <c r="K64" s="215"/>
      <c r="L64" s="218"/>
      <c r="M64" s="217"/>
      <c r="N64" s="215"/>
      <c r="O64" s="218"/>
      <c r="P64" s="217"/>
      <c r="Q64" s="215"/>
      <c r="R64" s="218"/>
      <c r="S64" s="217"/>
    </row>
    <row r="65" spans="2:19" ht="15" customHeight="1">
      <c r="B65" s="192">
        <v>55</v>
      </c>
      <c r="C65" s="214"/>
      <c r="D65" s="215"/>
      <c r="E65" s="195"/>
      <c r="F65" s="216"/>
      <c r="G65" s="217"/>
      <c r="H65" s="215"/>
      <c r="I65" s="218"/>
      <c r="J65" s="217"/>
      <c r="K65" s="215"/>
      <c r="L65" s="218"/>
      <c r="M65" s="217"/>
      <c r="N65" s="215"/>
      <c r="O65" s="218"/>
      <c r="P65" s="217"/>
      <c r="Q65" s="215"/>
      <c r="R65" s="218"/>
      <c r="S65" s="217"/>
    </row>
    <row r="66" spans="2:19" ht="15" customHeight="1">
      <c r="B66" s="192">
        <v>56</v>
      </c>
      <c r="C66" s="214"/>
      <c r="D66" s="215"/>
      <c r="E66" s="195"/>
      <c r="F66" s="216"/>
      <c r="G66" s="217"/>
      <c r="H66" s="215"/>
      <c r="I66" s="218"/>
      <c r="J66" s="217"/>
      <c r="K66" s="215"/>
      <c r="L66" s="218"/>
      <c r="M66" s="217"/>
      <c r="N66" s="215"/>
      <c r="O66" s="218"/>
      <c r="P66" s="217"/>
      <c r="Q66" s="215"/>
      <c r="R66" s="218"/>
      <c r="S66" s="217"/>
    </row>
    <row r="67" spans="2:19" ht="15" customHeight="1">
      <c r="B67" s="192">
        <v>57</v>
      </c>
      <c r="C67" s="214"/>
      <c r="D67" s="215"/>
      <c r="E67" s="195"/>
      <c r="F67" s="216"/>
      <c r="G67" s="217"/>
      <c r="H67" s="215"/>
      <c r="I67" s="218"/>
      <c r="J67" s="217"/>
      <c r="K67" s="215"/>
      <c r="L67" s="218"/>
      <c r="M67" s="217"/>
      <c r="N67" s="215"/>
      <c r="O67" s="218"/>
      <c r="P67" s="217"/>
      <c r="Q67" s="215"/>
      <c r="R67" s="218"/>
      <c r="S67" s="217"/>
    </row>
    <row r="68" spans="2:19" ht="15" customHeight="1">
      <c r="B68" s="192">
        <v>58</v>
      </c>
      <c r="C68" s="214"/>
      <c r="D68" s="215"/>
      <c r="E68" s="195"/>
      <c r="F68" s="216"/>
      <c r="G68" s="217"/>
      <c r="H68" s="215"/>
      <c r="I68" s="218"/>
      <c r="J68" s="217"/>
      <c r="K68" s="215"/>
      <c r="L68" s="218"/>
      <c r="M68" s="217"/>
      <c r="N68" s="215"/>
      <c r="O68" s="218"/>
      <c r="P68" s="217"/>
      <c r="Q68" s="215"/>
      <c r="R68" s="218"/>
      <c r="S68" s="217"/>
    </row>
    <row r="69" spans="2:19" ht="15" customHeight="1">
      <c r="B69" s="192">
        <v>59</v>
      </c>
      <c r="C69" s="214"/>
      <c r="D69" s="215"/>
      <c r="E69" s="195"/>
      <c r="F69" s="216"/>
      <c r="G69" s="217"/>
      <c r="H69" s="215"/>
      <c r="I69" s="218"/>
      <c r="J69" s="217"/>
      <c r="K69" s="215"/>
      <c r="L69" s="218"/>
      <c r="M69" s="217"/>
      <c r="N69" s="215"/>
      <c r="O69" s="218"/>
      <c r="P69" s="217"/>
      <c r="Q69" s="215"/>
      <c r="R69" s="218"/>
      <c r="S69" s="217"/>
    </row>
    <row r="70" spans="2:19" ht="15" customHeight="1">
      <c r="B70" s="192">
        <v>60</v>
      </c>
      <c r="C70" s="214"/>
      <c r="D70" s="215"/>
      <c r="E70" s="195"/>
      <c r="F70" s="216"/>
      <c r="G70" s="217"/>
      <c r="H70" s="215"/>
      <c r="I70" s="218"/>
      <c r="J70" s="217"/>
      <c r="K70" s="215"/>
      <c r="L70" s="218"/>
      <c r="M70" s="217"/>
      <c r="N70" s="215"/>
      <c r="O70" s="218"/>
      <c r="P70" s="217"/>
      <c r="Q70" s="215"/>
      <c r="R70" s="218"/>
      <c r="S70" s="217"/>
    </row>
    <row r="71" spans="2:19" ht="15" customHeight="1">
      <c r="B71" s="192">
        <v>61</v>
      </c>
      <c r="C71" s="214"/>
      <c r="D71" s="215"/>
      <c r="E71" s="195"/>
      <c r="F71" s="216"/>
      <c r="G71" s="217"/>
      <c r="H71" s="215"/>
      <c r="I71" s="218"/>
      <c r="J71" s="217"/>
      <c r="K71" s="215"/>
      <c r="L71" s="218"/>
      <c r="M71" s="217"/>
      <c r="N71" s="215"/>
      <c r="O71" s="218"/>
      <c r="P71" s="217"/>
      <c r="Q71" s="215"/>
      <c r="R71" s="218"/>
      <c r="S71" s="217"/>
    </row>
    <row r="72" spans="2:19" ht="15" customHeight="1">
      <c r="B72" s="192">
        <v>62</v>
      </c>
      <c r="C72" s="214"/>
      <c r="D72" s="215"/>
      <c r="E72" s="195"/>
      <c r="F72" s="216"/>
      <c r="G72" s="217"/>
      <c r="H72" s="215"/>
      <c r="I72" s="218"/>
      <c r="J72" s="217"/>
      <c r="K72" s="215"/>
      <c r="L72" s="218"/>
      <c r="M72" s="217"/>
      <c r="N72" s="215"/>
      <c r="O72" s="218"/>
      <c r="P72" s="217"/>
      <c r="Q72" s="215"/>
      <c r="R72" s="218"/>
      <c r="S72" s="217"/>
    </row>
    <row r="73" spans="2:19" ht="15" customHeight="1">
      <c r="B73" s="192">
        <v>63</v>
      </c>
      <c r="C73" s="214"/>
      <c r="D73" s="215"/>
      <c r="E73" s="195"/>
      <c r="F73" s="216"/>
      <c r="G73" s="217"/>
      <c r="H73" s="215"/>
      <c r="I73" s="218"/>
      <c r="J73" s="217"/>
      <c r="K73" s="215"/>
      <c r="L73" s="218"/>
      <c r="M73" s="217"/>
      <c r="N73" s="215"/>
      <c r="O73" s="218"/>
      <c r="P73" s="217"/>
      <c r="Q73" s="215"/>
      <c r="R73" s="218"/>
      <c r="S73" s="217"/>
    </row>
    <row r="74" spans="2:19" ht="15" customHeight="1">
      <c r="B74" s="192">
        <v>64</v>
      </c>
      <c r="C74" s="214"/>
      <c r="D74" s="215"/>
      <c r="E74" s="195"/>
      <c r="F74" s="216"/>
      <c r="G74" s="217"/>
      <c r="H74" s="215"/>
      <c r="I74" s="218"/>
      <c r="J74" s="217"/>
      <c r="K74" s="215"/>
      <c r="L74" s="218"/>
      <c r="M74" s="217"/>
      <c r="N74" s="215"/>
      <c r="O74" s="218"/>
      <c r="P74" s="217"/>
      <c r="Q74" s="215"/>
      <c r="R74" s="218"/>
      <c r="S74" s="217"/>
    </row>
    <row r="75" spans="2:19" ht="15" customHeight="1">
      <c r="B75" s="192">
        <v>65</v>
      </c>
      <c r="C75" s="214"/>
      <c r="D75" s="215"/>
      <c r="E75" s="195"/>
      <c r="F75" s="216"/>
      <c r="G75" s="217"/>
      <c r="H75" s="215"/>
      <c r="I75" s="218"/>
      <c r="J75" s="217"/>
      <c r="K75" s="215"/>
      <c r="L75" s="218"/>
      <c r="M75" s="217"/>
      <c r="N75" s="215"/>
      <c r="O75" s="218"/>
      <c r="P75" s="217"/>
      <c r="Q75" s="215"/>
      <c r="R75" s="218"/>
      <c r="S75" s="217"/>
    </row>
    <row r="76" spans="2:19" ht="15" customHeight="1">
      <c r="B76" s="192">
        <v>66</v>
      </c>
      <c r="C76" s="214"/>
      <c r="D76" s="215"/>
      <c r="E76" s="195"/>
      <c r="F76" s="216"/>
      <c r="G76" s="217"/>
      <c r="H76" s="215"/>
      <c r="I76" s="218"/>
      <c r="J76" s="217"/>
      <c r="K76" s="215"/>
      <c r="L76" s="218"/>
      <c r="M76" s="217"/>
      <c r="N76" s="215"/>
      <c r="O76" s="218"/>
      <c r="P76" s="217"/>
      <c r="Q76" s="215"/>
      <c r="R76" s="218"/>
      <c r="S76" s="217"/>
    </row>
    <row r="77" spans="2:19" ht="15" customHeight="1">
      <c r="B77" s="192">
        <v>67</v>
      </c>
      <c r="C77" s="214"/>
      <c r="D77" s="215"/>
      <c r="E77" s="195"/>
      <c r="F77" s="216"/>
      <c r="G77" s="217"/>
      <c r="H77" s="215"/>
      <c r="I77" s="218"/>
      <c r="J77" s="217"/>
      <c r="K77" s="215"/>
      <c r="L77" s="218"/>
      <c r="M77" s="217"/>
      <c r="N77" s="215"/>
      <c r="O77" s="218"/>
      <c r="P77" s="217"/>
      <c r="Q77" s="215"/>
      <c r="R77" s="218"/>
      <c r="S77" s="217"/>
    </row>
    <row r="78" spans="2:19" ht="15" customHeight="1">
      <c r="B78" s="192">
        <v>68</v>
      </c>
      <c r="C78" s="214"/>
      <c r="D78" s="215"/>
      <c r="E78" s="195"/>
      <c r="F78" s="216"/>
      <c r="G78" s="217"/>
      <c r="H78" s="215"/>
      <c r="I78" s="218"/>
      <c r="J78" s="217"/>
      <c r="K78" s="215"/>
      <c r="L78" s="218"/>
      <c r="M78" s="217"/>
      <c r="N78" s="215"/>
      <c r="O78" s="218"/>
      <c r="P78" s="217"/>
      <c r="Q78" s="215"/>
      <c r="R78" s="218"/>
      <c r="S78" s="217"/>
    </row>
    <row r="79" spans="2:19" ht="15" customHeight="1">
      <c r="B79" s="192">
        <v>69</v>
      </c>
      <c r="C79" s="214"/>
      <c r="D79" s="215"/>
      <c r="E79" s="195"/>
      <c r="F79" s="216"/>
      <c r="G79" s="217"/>
      <c r="H79" s="215"/>
      <c r="I79" s="218"/>
      <c r="J79" s="217"/>
      <c r="K79" s="215"/>
      <c r="L79" s="218"/>
      <c r="M79" s="217"/>
      <c r="N79" s="215"/>
      <c r="O79" s="218"/>
      <c r="P79" s="217"/>
      <c r="Q79" s="215"/>
      <c r="R79" s="218"/>
      <c r="S79" s="217"/>
    </row>
    <row r="80" spans="2:19" ht="15" customHeight="1">
      <c r="B80" s="192">
        <v>70</v>
      </c>
      <c r="C80" s="214"/>
      <c r="D80" s="215"/>
      <c r="E80" s="195"/>
      <c r="F80" s="216"/>
      <c r="G80" s="217"/>
      <c r="H80" s="215"/>
      <c r="I80" s="218"/>
      <c r="J80" s="217"/>
      <c r="K80" s="215"/>
      <c r="L80" s="218"/>
      <c r="M80" s="217"/>
      <c r="N80" s="215"/>
      <c r="O80" s="218"/>
      <c r="P80" s="217"/>
      <c r="Q80" s="215"/>
      <c r="R80" s="218"/>
      <c r="S80" s="217"/>
    </row>
    <row r="81" spans="2:19" ht="15" customHeight="1">
      <c r="B81" s="192">
        <v>71</v>
      </c>
      <c r="C81" s="214"/>
      <c r="D81" s="215"/>
      <c r="E81" s="195"/>
      <c r="F81" s="216"/>
      <c r="G81" s="217"/>
      <c r="H81" s="215"/>
      <c r="I81" s="218"/>
      <c r="J81" s="217"/>
      <c r="K81" s="215"/>
      <c r="L81" s="218"/>
      <c r="M81" s="217"/>
      <c r="N81" s="215"/>
      <c r="O81" s="218"/>
      <c r="P81" s="217"/>
      <c r="Q81" s="215"/>
      <c r="R81" s="218"/>
      <c r="S81" s="217"/>
    </row>
    <row r="82" spans="2:19" ht="15" customHeight="1">
      <c r="B82" s="192">
        <v>72</v>
      </c>
      <c r="C82" s="214"/>
      <c r="D82" s="215"/>
      <c r="E82" s="195"/>
      <c r="F82" s="216"/>
      <c r="G82" s="217"/>
      <c r="H82" s="215"/>
      <c r="I82" s="218"/>
      <c r="J82" s="217"/>
      <c r="K82" s="215"/>
      <c r="L82" s="218"/>
      <c r="M82" s="217"/>
      <c r="N82" s="215"/>
      <c r="O82" s="218"/>
      <c r="P82" s="217"/>
      <c r="Q82" s="215"/>
      <c r="R82" s="218"/>
      <c r="S82" s="217"/>
    </row>
    <row r="83" spans="2:19" ht="15" customHeight="1">
      <c r="B83" s="192">
        <v>73</v>
      </c>
      <c r="C83" s="214"/>
      <c r="D83" s="215"/>
      <c r="E83" s="195"/>
      <c r="F83" s="216"/>
      <c r="G83" s="217"/>
      <c r="H83" s="215"/>
      <c r="I83" s="218"/>
      <c r="J83" s="217"/>
      <c r="K83" s="215"/>
      <c r="L83" s="218"/>
      <c r="M83" s="217"/>
      <c r="N83" s="215"/>
      <c r="O83" s="218"/>
      <c r="P83" s="217"/>
      <c r="Q83" s="215"/>
      <c r="R83" s="218"/>
      <c r="S83" s="217"/>
    </row>
    <row r="84" spans="2:19" ht="15" customHeight="1">
      <c r="B84" s="192">
        <v>74</v>
      </c>
      <c r="C84" s="214"/>
      <c r="D84" s="215"/>
      <c r="E84" s="195"/>
      <c r="F84" s="216"/>
      <c r="G84" s="217"/>
      <c r="H84" s="215"/>
      <c r="I84" s="218"/>
      <c r="J84" s="217"/>
      <c r="K84" s="215"/>
      <c r="L84" s="218"/>
      <c r="M84" s="217"/>
      <c r="N84" s="215"/>
      <c r="O84" s="218"/>
      <c r="P84" s="217"/>
      <c r="Q84" s="215"/>
      <c r="R84" s="218"/>
      <c r="S84" s="217"/>
    </row>
    <row r="85" spans="2:19" ht="15" customHeight="1">
      <c r="B85" s="192">
        <v>75</v>
      </c>
      <c r="C85" s="214"/>
      <c r="D85" s="215"/>
      <c r="E85" s="195"/>
      <c r="F85" s="216"/>
      <c r="G85" s="217"/>
      <c r="H85" s="215"/>
      <c r="I85" s="218"/>
      <c r="J85" s="217"/>
      <c r="K85" s="215"/>
      <c r="L85" s="218"/>
      <c r="M85" s="217"/>
      <c r="N85" s="215"/>
      <c r="O85" s="218"/>
      <c r="P85" s="217"/>
      <c r="Q85" s="215"/>
      <c r="R85" s="218"/>
      <c r="S85" s="217"/>
    </row>
    <row r="86" spans="2:19" ht="15" customHeight="1">
      <c r="B86" s="192">
        <v>76</v>
      </c>
      <c r="C86" s="214"/>
      <c r="D86" s="215"/>
      <c r="E86" s="195"/>
      <c r="F86" s="216"/>
      <c r="G86" s="217"/>
      <c r="H86" s="215"/>
      <c r="I86" s="218"/>
      <c r="J86" s="217"/>
      <c r="K86" s="215"/>
      <c r="L86" s="218"/>
      <c r="M86" s="217"/>
      <c r="N86" s="215"/>
      <c r="O86" s="218"/>
      <c r="P86" s="217"/>
      <c r="Q86" s="215"/>
      <c r="R86" s="218"/>
      <c r="S86" s="217"/>
    </row>
    <row r="87" spans="2:19" ht="15" customHeight="1">
      <c r="B87" s="192">
        <v>77</v>
      </c>
      <c r="C87" s="214"/>
      <c r="D87" s="215"/>
      <c r="E87" s="195"/>
      <c r="F87" s="216"/>
      <c r="G87" s="217"/>
      <c r="H87" s="215"/>
      <c r="I87" s="218"/>
      <c r="J87" s="217"/>
      <c r="K87" s="215"/>
      <c r="L87" s="218"/>
      <c r="M87" s="217"/>
      <c r="N87" s="215"/>
      <c r="O87" s="218"/>
      <c r="P87" s="217"/>
      <c r="Q87" s="215"/>
      <c r="R87" s="218"/>
      <c r="S87" s="217"/>
    </row>
    <row r="88" spans="2:19" ht="15" customHeight="1">
      <c r="B88" s="192">
        <v>78</v>
      </c>
      <c r="C88" s="214"/>
      <c r="D88" s="215"/>
      <c r="E88" s="195"/>
      <c r="F88" s="216"/>
      <c r="G88" s="217"/>
      <c r="H88" s="215"/>
      <c r="I88" s="218"/>
      <c r="J88" s="217"/>
      <c r="K88" s="215"/>
      <c r="L88" s="218"/>
      <c r="M88" s="217"/>
      <c r="N88" s="215"/>
      <c r="O88" s="218"/>
      <c r="P88" s="217"/>
      <c r="Q88" s="215"/>
      <c r="R88" s="218"/>
      <c r="S88" s="217"/>
    </row>
    <row r="89" spans="2:19" ht="15" customHeight="1">
      <c r="B89" s="192">
        <v>79</v>
      </c>
      <c r="C89" s="214"/>
      <c r="D89" s="215"/>
      <c r="E89" s="195"/>
      <c r="F89" s="216"/>
      <c r="G89" s="217"/>
      <c r="H89" s="215"/>
      <c r="I89" s="218"/>
      <c r="J89" s="217"/>
      <c r="K89" s="215"/>
      <c r="L89" s="218"/>
      <c r="M89" s="217"/>
      <c r="N89" s="215"/>
      <c r="O89" s="218"/>
      <c r="P89" s="217"/>
      <c r="Q89" s="215"/>
      <c r="R89" s="218"/>
      <c r="S89" s="217"/>
    </row>
    <row r="90" spans="2:19" ht="15" customHeight="1">
      <c r="B90" s="192">
        <v>80</v>
      </c>
      <c r="C90" s="214"/>
      <c r="D90" s="215"/>
      <c r="E90" s="195"/>
      <c r="F90" s="216"/>
      <c r="G90" s="217"/>
      <c r="H90" s="215"/>
      <c r="I90" s="218"/>
      <c r="J90" s="217"/>
      <c r="K90" s="215"/>
      <c r="L90" s="218"/>
      <c r="M90" s="217"/>
      <c r="N90" s="215"/>
      <c r="O90" s="218"/>
      <c r="P90" s="217"/>
      <c r="Q90" s="215"/>
      <c r="R90" s="218"/>
      <c r="S90" s="217"/>
    </row>
    <row r="91" spans="2:19" ht="15" customHeight="1">
      <c r="B91" s="192">
        <v>81</v>
      </c>
      <c r="C91" s="214"/>
      <c r="D91" s="215"/>
      <c r="E91" s="195"/>
      <c r="F91" s="216"/>
      <c r="G91" s="217"/>
      <c r="H91" s="215"/>
      <c r="I91" s="218"/>
      <c r="J91" s="217"/>
      <c r="K91" s="215"/>
      <c r="L91" s="218"/>
      <c r="M91" s="217"/>
      <c r="N91" s="215"/>
      <c r="O91" s="218"/>
      <c r="P91" s="217"/>
      <c r="Q91" s="215"/>
      <c r="R91" s="218"/>
      <c r="S91" s="217"/>
    </row>
    <row r="92" spans="2:19" ht="15" customHeight="1">
      <c r="B92" s="192">
        <v>82</v>
      </c>
      <c r="C92" s="214"/>
      <c r="D92" s="215"/>
      <c r="E92" s="195"/>
      <c r="F92" s="216"/>
      <c r="G92" s="217"/>
      <c r="H92" s="215"/>
      <c r="I92" s="218"/>
      <c r="J92" s="217"/>
      <c r="K92" s="215"/>
      <c r="L92" s="218"/>
      <c r="M92" s="217"/>
      <c r="N92" s="215"/>
      <c r="O92" s="218"/>
      <c r="P92" s="217"/>
      <c r="Q92" s="215"/>
      <c r="R92" s="218"/>
      <c r="S92" s="217"/>
    </row>
    <row r="93" spans="2:19" ht="15" customHeight="1">
      <c r="B93" s="192">
        <v>83</v>
      </c>
      <c r="C93" s="214"/>
      <c r="D93" s="215"/>
      <c r="E93" s="195"/>
      <c r="F93" s="216"/>
      <c r="G93" s="217"/>
      <c r="H93" s="215"/>
      <c r="I93" s="218"/>
      <c r="J93" s="217"/>
      <c r="K93" s="215"/>
      <c r="L93" s="218"/>
      <c r="M93" s="217"/>
      <c r="N93" s="215"/>
      <c r="O93" s="218"/>
      <c r="P93" s="217"/>
      <c r="Q93" s="215"/>
      <c r="R93" s="218"/>
      <c r="S93" s="217"/>
    </row>
    <row r="94" spans="2:19" ht="15" customHeight="1">
      <c r="B94" s="192">
        <v>84</v>
      </c>
      <c r="C94" s="214"/>
      <c r="D94" s="215"/>
      <c r="E94" s="195"/>
      <c r="F94" s="216"/>
      <c r="G94" s="217"/>
      <c r="H94" s="215"/>
      <c r="I94" s="218"/>
      <c r="J94" s="217"/>
      <c r="K94" s="215"/>
      <c r="L94" s="218"/>
      <c r="M94" s="217"/>
      <c r="N94" s="215"/>
      <c r="O94" s="218"/>
      <c r="P94" s="217"/>
      <c r="Q94" s="215"/>
      <c r="R94" s="218"/>
      <c r="S94" s="217"/>
    </row>
    <row r="95" spans="2:19" ht="15" customHeight="1">
      <c r="B95" s="192">
        <v>85</v>
      </c>
      <c r="C95" s="214"/>
      <c r="D95" s="215"/>
      <c r="E95" s="195"/>
      <c r="F95" s="216"/>
      <c r="G95" s="217"/>
      <c r="H95" s="215"/>
      <c r="I95" s="218"/>
      <c r="J95" s="217"/>
      <c r="K95" s="215"/>
      <c r="L95" s="218"/>
      <c r="M95" s="217"/>
      <c r="N95" s="215"/>
      <c r="O95" s="218"/>
      <c r="P95" s="217"/>
      <c r="Q95" s="215"/>
      <c r="R95" s="218"/>
      <c r="S95" s="217"/>
    </row>
    <row r="96" spans="2:19" ht="15" customHeight="1">
      <c r="B96" s="192">
        <v>86</v>
      </c>
      <c r="C96" s="214"/>
      <c r="D96" s="215"/>
      <c r="E96" s="195"/>
      <c r="F96" s="216"/>
      <c r="G96" s="217"/>
      <c r="H96" s="215"/>
      <c r="I96" s="218"/>
      <c r="J96" s="217"/>
      <c r="K96" s="215"/>
      <c r="L96" s="218"/>
      <c r="M96" s="217"/>
      <c r="N96" s="215"/>
      <c r="O96" s="218"/>
      <c r="P96" s="217"/>
      <c r="Q96" s="215"/>
      <c r="R96" s="218"/>
      <c r="S96" s="217"/>
    </row>
    <row r="97" spans="2:19" ht="15" customHeight="1">
      <c r="B97" s="192">
        <v>87</v>
      </c>
      <c r="C97" s="214"/>
      <c r="D97" s="215"/>
      <c r="E97" s="195"/>
      <c r="F97" s="216"/>
      <c r="G97" s="217"/>
      <c r="H97" s="215"/>
      <c r="I97" s="218"/>
      <c r="J97" s="217"/>
      <c r="K97" s="215"/>
      <c r="L97" s="218"/>
      <c r="M97" s="217"/>
      <c r="N97" s="215"/>
      <c r="O97" s="218"/>
      <c r="P97" s="217"/>
      <c r="Q97" s="215"/>
      <c r="R97" s="218"/>
      <c r="S97" s="217"/>
    </row>
    <row r="98" spans="2:19" ht="15" customHeight="1">
      <c r="B98" s="192">
        <v>88</v>
      </c>
      <c r="C98" s="214"/>
      <c r="D98" s="215"/>
      <c r="E98" s="195"/>
      <c r="F98" s="216"/>
      <c r="G98" s="217"/>
      <c r="H98" s="215"/>
      <c r="I98" s="218"/>
      <c r="J98" s="217"/>
      <c r="K98" s="215"/>
      <c r="L98" s="218"/>
      <c r="M98" s="217"/>
      <c r="N98" s="215"/>
      <c r="O98" s="218"/>
      <c r="P98" s="217"/>
      <c r="Q98" s="215"/>
      <c r="R98" s="218"/>
      <c r="S98" s="217"/>
    </row>
    <row r="99" spans="2:19" ht="15" customHeight="1">
      <c r="B99" s="192">
        <v>89</v>
      </c>
      <c r="C99" s="214"/>
      <c r="D99" s="215"/>
      <c r="E99" s="195"/>
      <c r="F99" s="216"/>
      <c r="G99" s="217"/>
      <c r="H99" s="215"/>
      <c r="I99" s="218"/>
      <c r="J99" s="217"/>
      <c r="K99" s="215"/>
      <c r="L99" s="218"/>
      <c r="M99" s="217"/>
      <c r="N99" s="215"/>
      <c r="O99" s="218"/>
      <c r="P99" s="217"/>
      <c r="Q99" s="215"/>
      <c r="R99" s="218"/>
      <c r="S99" s="217"/>
    </row>
    <row r="100" spans="2:19" ht="15" customHeight="1">
      <c r="B100" s="192">
        <v>90</v>
      </c>
      <c r="C100" s="214"/>
      <c r="D100" s="215"/>
      <c r="E100" s="195"/>
      <c r="F100" s="216"/>
      <c r="G100" s="217"/>
      <c r="H100" s="215"/>
      <c r="I100" s="218"/>
      <c r="J100" s="217"/>
      <c r="K100" s="215"/>
      <c r="L100" s="218"/>
      <c r="M100" s="217"/>
      <c r="N100" s="215"/>
      <c r="O100" s="218"/>
      <c r="P100" s="217"/>
      <c r="Q100" s="215"/>
      <c r="R100" s="218"/>
      <c r="S100" s="217"/>
    </row>
    <row r="101" spans="2:19" ht="15" customHeight="1">
      <c r="B101" s="192">
        <v>91</v>
      </c>
      <c r="C101" s="214"/>
      <c r="D101" s="215"/>
      <c r="E101" s="195"/>
      <c r="F101" s="216"/>
      <c r="G101" s="217"/>
      <c r="H101" s="215"/>
      <c r="I101" s="218"/>
      <c r="J101" s="217"/>
      <c r="K101" s="215"/>
      <c r="L101" s="218"/>
      <c r="M101" s="217"/>
      <c r="N101" s="215"/>
      <c r="O101" s="218"/>
      <c r="P101" s="217"/>
      <c r="Q101" s="215"/>
      <c r="R101" s="218"/>
      <c r="S101" s="217"/>
    </row>
    <row r="102" spans="2:19" ht="15" customHeight="1">
      <c r="B102" s="192">
        <v>92</v>
      </c>
      <c r="C102" s="214"/>
      <c r="D102" s="215"/>
      <c r="E102" s="195"/>
      <c r="F102" s="216"/>
      <c r="G102" s="217"/>
      <c r="H102" s="215"/>
      <c r="I102" s="218"/>
      <c r="J102" s="217"/>
      <c r="K102" s="215"/>
      <c r="L102" s="218"/>
      <c r="M102" s="217"/>
      <c r="N102" s="215"/>
      <c r="O102" s="218"/>
      <c r="P102" s="217"/>
      <c r="Q102" s="215"/>
      <c r="R102" s="218"/>
      <c r="S102" s="217"/>
    </row>
    <row r="103" spans="2:19" ht="15" customHeight="1">
      <c r="B103" s="192">
        <v>93</v>
      </c>
      <c r="C103" s="214"/>
      <c r="D103" s="215"/>
      <c r="E103" s="195"/>
      <c r="F103" s="216"/>
      <c r="G103" s="217"/>
      <c r="H103" s="215"/>
      <c r="I103" s="218"/>
      <c r="J103" s="217"/>
      <c r="K103" s="215"/>
      <c r="L103" s="218"/>
      <c r="M103" s="217"/>
      <c r="N103" s="215"/>
      <c r="O103" s="218"/>
      <c r="P103" s="217"/>
      <c r="Q103" s="215"/>
      <c r="R103" s="218"/>
      <c r="S103" s="217"/>
    </row>
    <row r="104" spans="2:19" ht="15" customHeight="1">
      <c r="B104" s="192">
        <v>94</v>
      </c>
      <c r="C104" s="214"/>
      <c r="D104" s="215"/>
      <c r="E104" s="195"/>
      <c r="F104" s="216"/>
      <c r="G104" s="217"/>
      <c r="H104" s="215"/>
      <c r="I104" s="218"/>
      <c r="J104" s="217"/>
      <c r="K104" s="215"/>
      <c r="L104" s="218"/>
      <c r="M104" s="217"/>
      <c r="N104" s="215"/>
      <c r="O104" s="218"/>
      <c r="P104" s="217"/>
      <c r="Q104" s="215"/>
      <c r="R104" s="218"/>
      <c r="S104" s="217"/>
    </row>
    <row r="105" spans="2:19" ht="15" customHeight="1">
      <c r="B105" s="192">
        <v>95</v>
      </c>
      <c r="C105" s="214"/>
      <c r="D105" s="215"/>
      <c r="E105" s="195"/>
      <c r="F105" s="216"/>
      <c r="G105" s="217"/>
      <c r="H105" s="215"/>
      <c r="I105" s="218"/>
      <c r="J105" s="217"/>
      <c r="K105" s="215"/>
      <c r="L105" s="218"/>
      <c r="M105" s="217"/>
      <c r="N105" s="215"/>
      <c r="O105" s="218"/>
      <c r="P105" s="217"/>
      <c r="Q105" s="215"/>
      <c r="R105" s="218"/>
      <c r="S105" s="217"/>
    </row>
    <row r="106" spans="2:19" ht="15" customHeight="1">
      <c r="B106" s="192">
        <v>96</v>
      </c>
      <c r="C106" s="214"/>
      <c r="D106" s="215"/>
      <c r="E106" s="195"/>
      <c r="F106" s="216"/>
      <c r="G106" s="217"/>
      <c r="H106" s="215"/>
      <c r="I106" s="218"/>
      <c r="J106" s="217"/>
      <c r="K106" s="215"/>
      <c r="L106" s="218"/>
      <c r="M106" s="217"/>
      <c r="N106" s="215"/>
      <c r="O106" s="218"/>
      <c r="P106" s="217"/>
      <c r="Q106" s="215"/>
      <c r="R106" s="218"/>
      <c r="S106" s="217"/>
    </row>
    <row r="107" spans="2:19" ht="15" customHeight="1">
      <c r="B107" s="192">
        <v>97</v>
      </c>
      <c r="C107" s="214"/>
      <c r="D107" s="215"/>
      <c r="E107" s="195"/>
      <c r="F107" s="216"/>
      <c r="G107" s="217"/>
      <c r="H107" s="215"/>
      <c r="I107" s="218"/>
      <c r="J107" s="217"/>
      <c r="K107" s="215"/>
      <c r="L107" s="218"/>
      <c r="M107" s="217"/>
      <c r="N107" s="215"/>
      <c r="O107" s="218"/>
      <c r="P107" s="217"/>
      <c r="Q107" s="215"/>
      <c r="R107" s="218"/>
      <c r="S107" s="217"/>
    </row>
    <row r="108" spans="2:19" ht="15" customHeight="1">
      <c r="B108" s="192">
        <v>98</v>
      </c>
      <c r="C108" s="214"/>
      <c r="D108" s="215"/>
      <c r="E108" s="195"/>
      <c r="F108" s="216"/>
      <c r="G108" s="217"/>
      <c r="H108" s="215"/>
      <c r="I108" s="218"/>
      <c r="J108" s="217"/>
      <c r="K108" s="215"/>
      <c r="L108" s="218"/>
      <c r="M108" s="217"/>
      <c r="N108" s="215"/>
      <c r="O108" s="218"/>
      <c r="P108" s="217"/>
      <c r="Q108" s="215"/>
      <c r="R108" s="218"/>
      <c r="S108" s="217"/>
    </row>
    <row r="109" spans="2:19" ht="15" customHeight="1">
      <c r="B109" s="192">
        <v>99</v>
      </c>
      <c r="C109" s="214"/>
      <c r="D109" s="215"/>
      <c r="E109" s="195"/>
      <c r="F109" s="216"/>
      <c r="G109" s="217"/>
      <c r="H109" s="215"/>
      <c r="I109" s="218"/>
      <c r="J109" s="217"/>
      <c r="K109" s="215"/>
      <c r="L109" s="218"/>
      <c r="M109" s="217"/>
      <c r="N109" s="215"/>
      <c r="O109" s="218"/>
      <c r="P109" s="217"/>
      <c r="Q109" s="215"/>
      <c r="R109" s="218"/>
      <c r="S109" s="217"/>
    </row>
    <row r="110" spans="2:19" ht="15" customHeight="1">
      <c r="B110" s="192">
        <v>100</v>
      </c>
      <c r="C110" s="214"/>
      <c r="D110" s="215"/>
      <c r="E110" s="195"/>
      <c r="F110" s="216"/>
      <c r="G110" s="217"/>
      <c r="H110" s="215"/>
      <c r="I110" s="218"/>
      <c r="J110" s="217"/>
      <c r="K110" s="215"/>
      <c r="L110" s="218"/>
      <c r="M110" s="217"/>
      <c r="N110" s="215"/>
      <c r="O110" s="218"/>
      <c r="P110" s="217"/>
      <c r="Q110" s="215"/>
      <c r="R110" s="218"/>
      <c r="S110" s="217"/>
    </row>
    <row r="111" spans="2:19" ht="15" customHeight="1">
      <c r="B111" s="192">
        <v>101</v>
      </c>
      <c r="C111" s="214"/>
      <c r="D111" s="215"/>
      <c r="E111" s="195"/>
      <c r="F111" s="216"/>
      <c r="G111" s="217"/>
      <c r="H111" s="215"/>
      <c r="I111" s="218"/>
      <c r="J111" s="217"/>
      <c r="K111" s="215"/>
      <c r="L111" s="218"/>
      <c r="M111" s="217"/>
      <c r="N111" s="215"/>
      <c r="O111" s="218"/>
      <c r="P111" s="217"/>
      <c r="Q111" s="215"/>
      <c r="R111" s="218"/>
      <c r="S111" s="217"/>
    </row>
    <row r="112" spans="2:19" ht="15" customHeight="1">
      <c r="B112" s="192">
        <v>102</v>
      </c>
      <c r="C112" s="214"/>
      <c r="D112" s="215"/>
      <c r="E112" s="195"/>
      <c r="F112" s="216"/>
      <c r="G112" s="217"/>
      <c r="H112" s="215"/>
      <c r="I112" s="218"/>
      <c r="J112" s="217"/>
      <c r="K112" s="215"/>
      <c r="L112" s="218"/>
      <c r="M112" s="217"/>
      <c r="N112" s="215"/>
      <c r="O112" s="218"/>
      <c r="P112" s="217"/>
      <c r="Q112" s="215"/>
      <c r="R112" s="218"/>
      <c r="S112" s="217"/>
    </row>
    <row r="113" spans="2:19" ht="15" customHeight="1">
      <c r="B113" s="192">
        <v>103</v>
      </c>
      <c r="C113" s="214"/>
      <c r="D113" s="215"/>
      <c r="E113" s="195"/>
      <c r="F113" s="216"/>
      <c r="G113" s="217"/>
      <c r="H113" s="215"/>
      <c r="I113" s="218"/>
      <c r="J113" s="217"/>
      <c r="K113" s="215"/>
      <c r="L113" s="218"/>
      <c r="M113" s="217"/>
      <c r="N113" s="215"/>
      <c r="O113" s="218"/>
      <c r="P113" s="217"/>
      <c r="Q113" s="215"/>
      <c r="R113" s="218"/>
      <c r="S113" s="217"/>
    </row>
    <row r="114" spans="2:19" ht="15" customHeight="1">
      <c r="B114" s="192">
        <v>104</v>
      </c>
      <c r="C114" s="214"/>
      <c r="D114" s="215"/>
      <c r="E114" s="195"/>
      <c r="F114" s="216"/>
      <c r="G114" s="217"/>
      <c r="H114" s="215"/>
      <c r="I114" s="218"/>
      <c r="J114" s="217"/>
      <c r="K114" s="215"/>
      <c r="L114" s="218"/>
      <c r="M114" s="217"/>
      <c r="N114" s="215"/>
      <c r="O114" s="218"/>
      <c r="P114" s="217"/>
      <c r="Q114" s="215"/>
      <c r="R114" s="218"/>
      <c r="S114" s="217"/>
    </row>
    <row r="115" spans="2:19" ht="15" customHeight="1">
      <c r="B115" s="192">
        <v>105</v>
      </c>
      <c r="C115" s="214"/>
      <c r="D115" s="215"/>
      <c r="E115" s="195"/>
      <c r="F115" s="216"/>
      <c r="G115" s="217"/>
      <c r="H115" s="215"/>
      <c r="I115" s="218"/>
      <c r="J115" s="217"/>
      <c r="K115" s="215"/>
      <c r="L115" s="218"/>
      <c r="M115" s="217"/>
      <c r="N115" s="215"/>
      <c r="O115" s="218"/>
      <c r="P115" s="217"/>
      <c r="Q115" s="215"/>
      <c r="R115" s="218"/>
      <c r="S115" s="217"/>
    </row>
    <row r="116" spans="2:19" ht="15" customHeight="1">
      <c r="B116" s="192">
        <v>106</v>
      </c>
      <c r="C116" s="214"/>
      <c r="D116" s="215"/>
      <c r="E116" s="195"/>
      <c r="F116" s="216"/>
      <c r="G116" s="217"/>
      <c r="H116" s="215"/>
      <c r="I116" s="218"/>
      <c r="J116" s="217"/>
      <c r="K116" s="215"/>
      <c r="L116" s="218"/>
      <c r="M116" s="217"/>
      <c r="N116" s="215"/>
      <c r="O116" s="218"/>
      <c r="P116" s="217"/>
      <c r="Q116" s="215"/>
      <c r="R116" s="218"/>
      <c r="S116" s="217"/>
    </row>
    <row r="117" spans="2:19" ht="15" customHeight="1">
      <c r="B117" s="192">
        <v>107</v>
      </c>
      <c r="C117" s="214"/>
      <c r="D117" s="215"/>
      <c r="E117" s="195"/>
      <c r="F117" s="216"/>
      <c r="G117" s="217"/>
      <c r="H117" s="215"/>
      <c r="I117" s="218"/>
      <c r="J117" s="217"/>
      <c r="K117" s="215"/>
      <c r="L117" s="218"/>
      <c r="M117" s="217"/>
      <c r="N117" s="215"/>
      <c r="O117" s="218"/>
      <c r="P117" s="217"/>
      <c r="Q117" s="215"/>
      <c r="R117" s="218"/>
      <c r="S117" s="217"/>
    </row>
    <row r="118" spans="2:19" ht="15" customHeight="1">
      <c r="B118" s="192">
        <v>108</v>
      </c>
      <c r="C118" s="214"/>
      <c r="D118" s="215"/>
      <c r="E118" s="195"/>
      <c r="F118" s="216"/>
      <c r="G118" s="217"/>
      <c r="H118" s="215"/>
      <c r="I118" s="218"/>
      <c r="J118" s="217"/>
      <c r="K118" s="215"/>
      <c r="L118" s="218"/>
      <c r="M118" s="217"/>
      <c r="N118" s="215"/>
      <c r="O118" s="218"/>
      <c r="P118" s="217"/>
      <c r="Q118" s="215"/>
      <c r="R118" s="218"/>
      <c r="S118" s="217"/>
    </row>
    <row r="119" spans="2:19" ht="15" customHeight="1">
      <c r="B119" s="192">
        <v>109</v>
      </c>
      <c r="C119" s="214"/>
      <c r="D119" s="215"/>
      <c r="E119" s="195"/>
      <c r="F119" s="216"/>
      <c r="G119" s="217"/>
      <c r="H119" s="215"/>
      <c r="I119" s="218"/>
      <c r="J119" s="217"/>
      <c r="K119" s="215"/>
      <c r="L119" s="218"/>
      <c r="M119" s="217"/>
      <c r="N119" s="215"/>
      <c r="O119" s="218"/>
      <c r="P119" s="217"/>
      <c r="Q119" s="215"/>
      <c r="R119" s="218"/>
      <c r="S119" s="217"/>
    </row>
    <row r="120" spans="2:19" ht="15" customHeight="1">
      <c r="B120" s="192">
        <v>110</v>
      </c>
      <c r="C120" s="214"/>
      <c r="D120" s="215"/>
      <c r="E120" s="195"/>
      <c r="F120" s="216"/>
      <c r="G120" s="217"/>
      <c r="H120" s="215"/>
      <c r="I120" s="218"/>
      <c r="J120" s="217"/>
      <c r="K120" s="215"/>
      <c r="L120" s="218"/>
      <c r="M120" s="217"/>
      <c r="N120" s="215"/>
      <c r="O120" s="218"/>
      <c r="P120" s="217"/>
      <c r="Q120" s="215"/>
      <c r="R120" s="218"/>
      <c r="S120" s="217"/>
    </row>
    <row r="121" spans="2:19" ht="15" customHeight="1">
      <c r="B121" s="192">
        <v>111</v>
      </c>
      <c r="C121" s="214"/>
      <c r="D121" s="215"/>
      <c r="E121" s="195"/>
      <c r="F121" s="216"/>
      <c r="G121" s="217"/>
      <c r="H121" s="215"/>
      <c r="I121" s="218"/>
      <c r="J121" s="217"/>
      <c r="K121" s="215"/>
      <c r="L121" s="218"/>
      <c r="M121" s="217"/>
      <c r="N121" s="215"/>
      <c r="O121" s="218"/>
      <c r="P121" s="217"/>
      <c r="Q121" s="215"/>
      <c r="R121" s="218"/>
      <c r="S121" s="217"/>
    </row>
    <row r="122" spans="2:19" ht="15" customHeight="1">
      <c r="B122" s="192">
        <v>112</v>
      </c>
      <c r="C122" s="214"/>
      <c r="D122" s="215"/>
      <c r="E122" s="195"/>
      <c r="F122" s="216"/>
      <c r="G122" s="217"/>
      <c r="H122" s="215"/>
      <c r="I122" s="218"/>
      <c r="J122" s="217"/>
      <c r="K122" s="215"/>
      <c r="L122" s="218"/>
      <c r="M122" s="217"/>
      <c r="N122" s="215"/>
      <c r="O122" s="218"/>
      <c r="P122" s="217"/>
      <c r="Q122" s="215"/>
      <c r="R122" s="218"/>
      <c r="S122" s="217"/>
    </row>
    <row r="123" spans="2:19" ht="15" customHeight="1">
      <c r="B123" s="192">
        <v>113</v>
      </c>
      <c r="C123" s="214"/>
      <c r="D123" s="215"/>
      <c r="E123" s="195"/>
      <c r="F123" s="216"/>
      <c r="G123" s="217"/>
      <c r="H123" s="215"/>
      <c r="I123" s="218"/>
      <c r="J123" s="217"/>
      <c r="K123" s="215"/>
      <c r="L123" s="218"/>
      <c r="M123" s="217"/>
      <c r="N123" s="215"/>
      <c r="O123" s="218"/>
      <c r="P123" s="217"/>
      <c r="Q123" s="215"/>
      <c r="R123" s="218"/>
      <c r="S123" s="217"/>
    </row>
    <row r="124" spans="2:19" ht="15" customHeight="1">
      <c r="B124" s="192">
        <v>114</v>
      </c>
      <c r="C124" s="214"/>
      <c r="D124" s="215"/>
      <c r="E124" s="195"/>
      <c r="F124" s="216"/>
      <c r="G124" s="217"/>
      <c r="H124" s="215"/>
      <c r="I124" s="218"/>
      <c r="J124" s="217"/>
      <c r="K124" s="215"/>
      <c r="L124" s="218"/>
      <c r="M124" s="217"/>
      <c r="N124" s="215"/>
      <c r="O124" s="218"/>
      <c r="P124" s="217"/>
      <c r="Q124" s="215"/>
      <c r="R124" s="218"/>
      <c r="S124" s="217"/>
    </row>
    <row r="125" spans="2:19" ht="15" customHeight="1">
      <c r="B125" s="192">
        <v>115</v>
      </c>
      <c r="C125" s="214"/>
      <c r="D125" s="215"/>
      <c r="E125" s="195"/>
      <c r="F125" s="216"/>
      <c r="G125" s="217"/>
      <c r="H125" s="215"/>
      <c r="I125" s="218"/>
      <c r="J125" s="217"/>
      <c r="K125" s="215"/>
      <c r="L125" s="218"/>
      <c r="M125" s="217"/>
      <c r="N125" s="215"/>
      <c r="O125" s="218"/>
      <c r="P125" s="217"/>
      <c r="Q125" s="215"/>
      <c r="R125" s="218"/>
      <c r="S125" s="217"/>
    </row>
    <row r="126" spans="2:19" ht="15" customHeight="1">
      <c r="B126" s="192">
        <v>116</v>
      </c>
      <c r="C126" s="214"/>
      <c r="D126" s="215"/>
      <c r="E126" s="195"/>
      <c r="F126" s="216"/>
      <c r="G126" s="217"/>
      <c r="H126" s="215"/>
      <c r="I126" s="218"/>
      <c r="J126" s="217"/>
      <c r="K126" s="215"/>
      <c r="L126" s="218"/>
      <c r="M126" s="217"/>
      <c r="N126" s="215"/>
      <c r="O126" s="218"/>
      <c r="P126" s="217"/>
      <c r="Q126" s="215"/>
      <c r="R126" s="218"/>
      <c r="S126" s="217"/>
    </row>
    <row r="127" spans="2:19" ht="15" customHeight="1">
      <c r="B127" s="192">
        <v>117</v>
      </c>
      <c r="C127" s="214"/>
      <c r="D127" s="215"/>
      <c r="E127" s="195"/>
      <c r="F127" s="216"/>
      <c r="G127" s="217"/>
      <c r="H127" s="215"/>
      <c r="I127" s="218"/>
      <c r="J127" s="217"/>
      <c r="K127" s="215"/>
      <c r="L127" s="218"/>
      <c r="M127" s="217"/>
      <c r="N127" s="215"/>
      <c r="O127" s="218"/>
      <c r="P127" s="217"/>
      <c r="Q127" s="215"/>
      <c r="R127" s="218"/>
      <c r="S127" s="217"/>
    </row>
    <row r="128" spans="2:19" ht="15" customHeight="1">
      <c r="B128" s="192">
        <v>118</v>
      </c>
      <c r="C128" s="214"/>
      <c r="D128" s="215"/>
      <c r="E128" s="195"/>
      <c r="F128" s="216"/>
      <c r="G128" s="217"/>
      <c r="H128" s="215"/>
      <c r="I128" s="218"/>
      <c r="J128" s="217"/>
      <c r="K128" s="215"/>
      <c r="L128" s="218"/>
      <c r="M128" s="217"/>
      <c r="N128" s="215"/>
      <c r="O128" s="218"/>
      <c r="P128" s="217"/>
      <c r="Q128" s="215"/>
      <c r="R128" s="218"/>
      <c r="S128" s="217"/>
    </row>
    <row r="129" spans="2:19" ht="15" customHeight="1">
      <c r="B129" s="192">
        <v>119</v>
      </c>
      <c r="C129" s="214"/>
      <c r="D129" s="215"/>
      <c r="E129" s="195"/>
      <c r="F129" s="216"/>
      <c r="G129" s="217"/>
      <c r="H129" s="215"/>
      <c r="I129" s="218"/>
      <c r="J129" s="217"/>
      <c r="K129" s="215"/>
      <c r="L129" s="218"/>
      <c r="M129" s="217"/>
      <c r="N129" s="215"/>
      <c r="O129" s="218"/>
      <c r="P129" s="217"/>
      <c r="Q129" s="215"/>
      <c r="R129" s="218"/>
      <c r="S129" s="217"/>
    </row>
    <row r="130" spans="2:19" ht="15" customHeight="1">
      <c r="B130" s="192">
        <v>120</v>
      </c>
      <c r="C130" s="214"/>
      <c r="D130" s="215"/>
      <c r="E130" s="195"/>
      <c r="F130" s="216"/>
      <c r="G130" s="217"/>
      <c r="H130" s="215"/>
      <c r="I130" s="218"/>
      <c r="J130" s="217"/>
      <c r="K130" s="215"/>
      <c r="L130" s="218"/>
      <c r="M130" s="217"/>
      <c r="N130" s="215"/>
      <c r="O130" s="218"/>
      <c r="P130" s="217"/>
      <c r="Q130" s="215"/>
      <c r="R130" s="218"/>
      <c r="S130" s="217"/>
    </row>
    <row r="131" spans="2:19" ht="15" customHeight="1">
      <c r="B131" s="192">
        <v>121</v>
      </c>
      <c r="C131" s="214"/>
      <c r="D131" s="215"/>
      <c r="E131" s="195"/>
      <c r="F131" s="216"/>
      <c r="G131" s="217"/>
      <c r="H131" s="215"/>
      <c r="I131" s="218"/>
      <c r="J131" s="217"/>
      <c r="K131" s="215"/>
      <c r="L131" s="218"/>
      <c r="M131" s="217"/>
      <c r="N131" s="215"/>
      <c r="O131" s="218"/>
      <c r="P131" s="217"/>
      <c r="Q131" s="215"/>
      <c r="R131" s="218"/>
      <c r="S131" s="217"/>
    </row>
    <row r="132" spans="2:19" ht="15" customHeight="1">
      <c r="B132" s="192">
        <v>122</v>
      </c>
      <c r="C132" s="214"/>
      <c r="D132" s="215"/>
      <c r="E132" s="195"/>
      <c r="F132" s="216"/>
      <c r="G132" s="217"/>
      <c r="H132" s="215"/>
      <c r="I132" s="218"/>
      <c r="J132" s="217"/>
      <c r="K132" s="215"/>
      <c r="L132" s="218"/>
      <c r="M132" s="217"/>
      <c r="N132" s="215"/>
      <c r="O132" s="218"/>
      <c r="P132" s="217"/>
      <c r="Q132" s="215"/>
      <c r="R132" s="218"/>
      <c r="S132" s="217"/>
    </row>
    <row r="133" spans="2:19" ht="15" customHeight="1">
      <c r="B133" s="192">
        <v>123</v>
      </c>
      <c r="C133" s="214"/>
      <c r="D133" s="215"/>
      <c r="E133" s="195"/>
      <c r="F133" s="216"/>
      <c r="G133" s="217"/>
      <c r="H133" s="215"/>
      <c r="I133" s="218"/>
      <c r="J133" s="217"/>
      <c r="K133" s="215"/>
      <c r="L133" s="218"/>
      <c r="M133" s="217"/>
      <c r="N133" s="215"/>
      <c r="O133" s="218"/>
      <c r="P133" s="217"/>
      <c r="Q133" s="215"/>
      <c r="R133" s="218"/>
      <c r="S133" s="217"/>
    </row>
    <row r="134" spans="2:19" ht="15" customHeight="1">
      <c r="B134" s="192">
        <v>124</v>
      </c>
      <c r="C134" s="214"/>
      <c r="D134" s="215"/>
      <c r="E134" s="195"/>
      <c r="F134" s="216"/>
      <c r="G134" s="217"/>
      <c r="H134" s="215"/>
      <c r="I134" s="218"/>
      <c r="J134" s="217"/>
      <c r="K134" s="215"/>
      <c r="L134" s="218"/>
      <c r="M134" s="217"/>
      <c r="N134" s="215"/>
      <c r="O134" s="218"/>
      <c r="P134" s="217"/>
      <c r="Q134" s="215"/>
      <c r="R134" s="218"/>
      <c r="S134" s="217"/>
    </row>
    <row r="135" spans="2:19" ht="15" customHeight="1">
      <c r="B135" s="192">
        <v>125</v>
      </c>
      <c r="C135" s="214"/>
      <c r="D135" s="215"/>
      <c r="E135" s="195"/>
      <c r="F135" s="216"/>
      <c r="G135" s="217"/>
      <c r="H135" s="215"/>
      <c r="I135" s="218"/>
      <c r="J135" s="217"/>
      <c r="K135" s="215"/>
      <c r="L135" s="218"/>
      <c r="M135" s="217"/>
      <c r="N135" s="215"/>
      <c r="O135" s="218"/>
      <c r="P135" s="217"/>
      <c r="Q135" s="215"/>
      <c r="R135" s="218"/>
      <c r="S135" s="217"/>
    </row>
    <row r="136" spans="2:19" ht="15" customHeight="1">
      <c r="B136" s="192">
        <v>126</v>
      </c>
      <c r="C136" s="214"/>
      <c r="D136" s="215"/>
      <c r="E136" s="195"/>
      <c r="F136" s="216"/>
      <c r="G136" s="217"/>
      <c r="H136" s="215"/>
      <c r="I136" s="218"/>
      <c r="J136" s="217"/>
      <c r="K136" s="215"/>
      <c r="L136" s="218"/>
      <c r="M136" s="217"/>
      <c r="N136" s="215"/>
      <c r="O136" s="218"/>
      <c r="P136" s="217"/>
      <c r="Q136" s="215"/>
      <c r="R136" s="218"/>
      <c r="S136" s="217"/>
    </row>
    <row r="137" spans="2:19" ht="15" customHeight="1">
      <c r="B137" s="192">
        <v>127</v>
      </c>
      <c r="C137" s="214"/>
      <c r="D137" s="215"/>
      <c r="E137" s="195"/>
      <c r="F137" s="216"/>
      <c r="G137" s="217"/>
      <c r="H137" s="215"/>
      <c r="I137" s="218"/>
      <c r="J137" s="217"/>
      <c r="K137" s="215"/>
      <c r="L137" s="218"/>
      <c r="M137" s="217"/>
      <c r="N137" s="215"/>
      <c r="O137" s="218"/>
      <c r="P137" s="217"/>
      <c r="Q137" s="215"/>
      <c r="R137" s="218"/>
      <c r="S137" s="217"/>
    </row>
    <row r="138" spans="2:19" ht="15" customHeight="1">
      <c r="B138" s="192">
        <v>128</v>
      </c>
      <c r="C138" s="214"/>
      <c r="D138" s="215"/>
      <c r="E138" s="195"/>
      <c r="F138" s="216"/>
      <c r="G138" s="217"/>
      <c r="H138" s="215"/>
      <c r="I138" s="218"/>
      <c r="J138" s="217"/>
      <c r="K138" s="215"/>
      <c r="L138" s="218"/>
      <c r="M138" s="217"/>
      <c r="N138" s="215"/>
      <c r="O138" s="218"/>
      <c r="P138" s="217"/>
      <c r="Q138" s="215"/>
      <c r="R138" s="218"/>
      <c r="S138" s="217"/>
    </row>
    <row r="139" spans="2:19" ht="15" customHeight="1">
      <c r="B139" s="192">
        <v>129</v>
      </c>
      <c r="C139" s="214"/>
      <c r="D139" s="215"/>
      <c r="E139" s="195"/>
      <c r="F139" s="216"/>
      <c r="G139" s="217"/>
      <c r="H139" s="215"/>
      <c r="I139" s="218"/>
      <c r="J139" s="217"/>
      <c r="K139" s="215"/>
      <c r="L139" s="218"/>
      <c r="M139" s="217"/>
      <c r="N139" s="215"/>
      <c r="O139" s="218"/>
      <c r="P139" s="217"/>
      <c r="Q139" s="215"/>
      <c r="R139" s="218"/>
      <c r="S139" s="217"/>
    </row>
    <row r="140" spans="2:19" ht="15" customHeight="1">
      <c r="B140" s="192">
        <v>130</v>
      </c>
      <c r="C140" s="214"/>
      <c r="D140" s="215"/>
      <c r="E140" s="195"/>
      <c r="F140" s="216"/>
      <c r="G140" s="217"/>
      <c r="H140" s="215"/>
      <c r="I140" s="218"/>
      <c r="J140" s="217"/>
      <c r="K140" s="215"/>
      <c r="L140" s="218"/>
      <c r="M140" s="217"/>
      <c r="N140" s="215"/>
      <c r="O140" s="218"/>
      <c r="P140" s="217"/>
      <c r="Q140" s="215"/>
      <c r="R140" s="218"/>
      <c r="S140" s="217"/>
    </row>
    <row r="141" spans="2:19" ht="15" customHeight="1">
      <c r="B141" s="192">
        <v>131</v>
      </c>
      <c r="C141" s="214"/>
      <c r="D141" s="215"/>
      <c r="E141" s="195"/>
      <c r="F141" s="216"/>
      <c r="G141" s="217"/>
      <c r="H141" s="215"/>
      <c r="I141" s="218"/>
      <c r="J141" s="217"/>
      <c r="K141" s="215"/>
      <c r="L141" s="218"/>
      <c r="M141" s="217"/>
      <c r="N141" s="215"/>
      <c r="O141" s="218"/>
      <c r="P141" s="217"/>
      <c r="Q141" s="215"/>
      <c r="R141" s="218"/>
      <c r="S141" s="217"/>
    </row>
    <row r="142" spans="2:19" ht="15" customHeight="1">
      <c r="B142" s="192">
        <v>132</v>
      </c>
      <c r="C142" s="214"/>
      <c r="D142" s="215"/>
      <c r="E142" s="195"/>
      <c r="F142" s="216"/>
      <c r="G142" s="217"/>
      <c r="H142" s="215"/>
      <c r="I142" s="218"/>
      <c r="J142" s="217"/>
      <c r="K142" s="215"/>
      <c r="L142" s="218"/>
      <c r="M142" s="217"/>
      <c r="N142" s="215"/>
      <c r="O142" s="218"/>
      <c r="P142" s="217"/>
      <c r="Q142" s="215"/>
      <c r="R142" s="218"/>
      <c r="S142" s="217"/>
    </row>
    <row r="143" spans="2:19" ht="15" customHeight="1">
      <c r="B143" s="192">
        <v>133</v>
      </c>
      <c r="C143" s="214"/>
      <c r="D143" s="215"/>
      <c r="E143" s="195"/>
      <c r="F143" s="216"/>
      <c r="G143" s="217"/>
      <c r="H143" s="215"/>
      <c r="I143" s="218"/>
      <c r="J143" s="217"/>
      <c r="K143" s="215"/>
      <c r="L143" s="218"/>
      <c r="M143" s="217"/>
      <c r="N143" s="215"/>
      <c r="O143" s="218"/>
      <c r="P143" s="217"/>
      <c r="Q143" s="215"/>
      <c r="R143" s="218"/>
      <c r="S143" s="217"/>
    </row>
    <row r="144" spans="2:19" ht="15" customHeight="1">
      <c r="B144" s="192">
        <v>134</v>
      </c>
      <c r="C144" s="214"/>
      <c r="D144" s="215"/>
      <c r="E144" s="195"/>
      <c r="F144" s="216"/>
      <c r="G144" s="217"/>
      <c r="H144" s="215"/>
      <c r="I144" s="218"/>
      <c r="J144" s="217"/>
      <c r="K144" s="215"/>
      <c r="L144" s="218"/>
      <c r="M144" s="217"/>
      <c r="N144" s="215"/>
      <c r="O144" s="218"/>
      <c r="P144" s="217"/>
      <c r="Q144" s="215"/>
      <c r="R144" s="218"/>
      <c r="S144" s="217"/>
    </row>
    <row r="145" spans="2:19" ht="15" customHeight="1">
      <c r="B145" s="192">
        <v>135</v>
      </c>
      <c r="C145" s="214"/>
      <c r="D145" s="215"/>
      <c r="E145" s="195"/>
      <c r="F145" s="216"/>
      <c r="G145" s="217"/>
      <c r="H145" s="215"/>
      <c r="I145" s="218"/>
      <c r="J145" s="217"/>
      <c r="K145" s="215"/>
      <c r="L145" s="218"/>
      <c r="M145" s="217"/>
      <c r="N145" s="215"/>
      <c r="O145" s="218"/>
      <c r="P145" s="217"/>
      <c r="Q145" s="215"/>
      <c r="R145" s="218"/>
      <c r="S145" s="217"/>
    </row>
    <row r="146" spans="2:19" ht="15" customHeight="1">
      <c r="B146" s="192">
        <v>136</v>
      </c>
      <c r="C146" s="214"/>
      <c r="D146" s="215"/>
      <c r="E146" s="195"/>
      <c r="F146" s="216"/>
      <c r="G146" s="217"/>
      <c r="H146" s="215"/>
      <c r="I146" s="218"/>
      <c r="J146" s="217"/>
      <c r="K146" s="215"/>
      <c r="L146" s="218"/>
      <c r="M146" s="217"/>
      <c r="N146" s="215"/>
      <c r="O146" s="218"/>
      <c r="P146" s="217"/>
      <c r="Q146" s="215"/>
      <c r="R146" s="218"/>
      <c r="S146" s="217"/>
    </row>
    <row r="147" spans="2:19" ht="15" customHeight="1">
      <c r="B147" s="192">
        <v>137</v>
      </c>
      <c r="C147" s="214"/>
      <c r="D147" s="215"/>
      <c r="E147" s="195"/>
      <c r="F147" s="216"/>
      <c r="G147" s="217"/>
      <c r="H147" s="215"/>
      <c r="I147" s="218"/>
      <c r="J147" s="217"/>
      <c r="K147" s="215"/>
      <c r="L147" s="218"/>
      <c r="M147" s="217"/>
      <c r="N147" s="215"/>
      <c r="O147" s="218"/>
      <c r="P147" s="217"/>
      <c r="Q147" s="215"/>
      <c r="R147" s="218"/>
      <c r="S147" s="217"/>
    </row>
    <row r="148" spans="2:19" ht="15" customHeight="1">
      <c r="B148" s="192">
        <v>138</v>
      </c>
      <c r="C148" s="214"/>
      <c r="D148" s="215"/>
      <c r="E148" s="195"/>
      <c r="F148" s="216"/>
      <c r="G148" s="217"/>
      <c r="H148" s="215"/>
      <c r="I148" s="218"/>
      <c r="J148" s="217"/>
      <c r="K148" s="215"/>
      <c r="L148" s="218"/>
      <c r="M148" s="217"/>
      <c r="N148" s="215"/>
      <c r="O148" s="218"/>
      <c r="P148" s="217"/>
      <c r="Q148" s="215"/>
      <c r="R148" s="218"/>
      <c r="S148" s="217"/>
    </row>
    <row r="149" spans="2:19" ht="15" customHeight="1">
      <c r="B149" s="192">
        <v>139</v>
      </c>
      <c r="C149" s="214"/>
      <c r="D149" s="215"/>
      <c r="E149" s="195"/>
      <c r="F149" s="216"/>
      <c r="G149" s="217"/>
      <c r="H149" s="215"/>
      <c r="I149" s="218"/>
      <c r="J149" s="217"/>
      <c r="K149" s="215"/>
      <c r="L149" s="218"/>
      <c r="M149" s="217"/>
      <c r="N149" s="215"/>
      <c r="O149" s="218"/>
      <c r="P149" s="217"/>
      <c r="Q149" s="215"/>
      <c r="R149" s="218"/>
      <c r="S149" s="217"/>
    </row>
    <row r="150" spans="2:19" ht="15" customHeight="1">
      <c r="B150" s="192">
        <v>140</v>
      </c>
      <c r="C150" s="214"/>
      <c r="D150" s="215"/>
      <c r="E150" s="195"/>
      <c r="F150" s="216"/>
      <c r="G150" s="217"/>
      <c r="H150" s="215"/>
      <c r="I150" s="218"/>
      <c r="J150" s="217"/>
      <c r="K150" s="215"/>
      <c r="L150" s="218"/>
      <c r="M150" s="217"/>
      <c r="N150" s="215"/>
      <c r="O150" s="218"/>
      <c r="P150" s="217"/>
      <c r="Q150" s="215"/>
      <c r="R150" s="218"/>
      <c r="S150" s="217"/>
    </row>
    <row r="151" spans="2:19" ht="15" customHeight="1">
      <c r="B151" s="192">
        <v>141</v>
      </c>
      <c r="C151" s="214"/>
      <c r="D151" s="215"/>
      <c r="E151" s="195"/>
      <c r="F151" s="216"/>
      <c r="G151" s="217"/>
      <c r="H151" s="215"/>
      <c r="I151" s="218"/>
      <c r="J151" s="217"/>
      <c r="K151" s="215"/>
      <c r="L151" s="218"/>
      <c r="M151" s="217"/>
      <c r="N151" s="215"/>
      <c r="O151" s="218"/>
      <c r="P151" s="217"/>
      <c r="Q151" s="215"/>
      <c r="R151" s="218"/>
      <c r="S151" s="217"/>
    </row>
    <row r="152" spans="2:19" ht="15" customHeight="1">
      <c r="B152" s="192">
        <v>142</v>
      </c>
      <c r="C152" s="214"/>
      <c r="D152" s="215"/>
      <c r="E152" s="195"/>
      <c r="F152" s="216"/>
      <c r="G152" s="217"/>
      <c r="H152" s="215"/>
      <c r="I152" s="218"/>
      <c r="J152" s="217"/>
      <c r="K152" s="215"/>
      <c r="L152" s="218"/>
      <c r="M152" s="217"/>
      <c r="N152" s="215"/>
      <c r="O152" s="218"/>
      <c r="P152" s="217"/>
      <c r="Q152" s="215"/>
      <c r="R152" s="218"/>
      <c r="S152" s="217"/>
    </row>
    <row r="153" spans="2:19" ht="15" customHeight="1">
      <c r="B153" s="192">
        <v>143</v>
      </c>
      <c r="C153" s="214"/>
      <c r="D153" s="215"/>
      <c r="E153" s="195"/>
      <c r="F153" s="216"/>
      <c r="G153" s="217"/>
      <c r="H153" s="215"/>
      <c r="I153" s="218"/>
      <c r="J153" s="217"/>
      <c r="K153" s="215"/>
      <c r="L153" s="218"/>
      <c r="M153" s="217"/>
      <c r="N153" s="215"/>
      <c r="O153" s="218"/>
      <c r="P153" s="217"/>
      <c r="Q153" s="215"/>
      <c r="R153" s="218"/>
      <c r="S153" s="217"/>
    </row>
    <row r="154" spans="2:19" ht="15" customHeight="1">
      <c r="B154" s="192">
        <v>144</v>
      </c>
      <c r="C154" s="214"/>
      <c r="D154" s="215"/>
      <c r="E154" s="195"/>
      <c r="F154" s="216"/>
      <c r="G154" s="217"/>
      <c r="H154" s="215"/>
      <c r="I154" s="218"/>
      <c r="J154" s="217"/>
      <c r="K154" s="215"/>
      <c r="L154" s="218"/>
      <c r="M154" s="217"/>
      <c r="N154" s="215"/>
      <c r="O154" s="218"/>
      <c r="P154" s="217"/>
      <c r="Q154" s="215"/>
      <c r="R154" s="218"/>
      <c r="S154" s="217"/>
    </row>
    <row r="155" spans="2:19" ht="15" customHeight="1">
      <c r="B155" s="192">
        <v>145</v>
      </c>
      <c r="C155" s="214"/>
      <c r="D155" s="215"/>
      <c r="E155" s="195"/>
      <c r="F155" s="216"/>
      <c r="G155" s="217"/>
      <c r="H155" s="215"/>
      <c r="I155" s="218"/>
      <c r="J155" s="217"/>
      <c r="K155" s="215"/>
      <c r="L155" s="218"/>
      <c r="M155" s="217"/>
      <c r="N155" s="215"/>
      <c r="O155" s="218"/>
      <c r="P155" s="217"/>
      <c r="Q155" s="215"/>
      <c r="R155" s="218"/>
      <c r="S155" s="217"/>
    </row>
    <row r="156" spans="2:19" ht="15" customHeight="1">
      <c r="B156" s="192">
        <v>146</v>
      </c>
      <c r="C156" s="214"/>
      <c r="D156" s="215"/>
      <c r="E156" s="195"/>
      <c r="F156" s="216"/>
      <c r="G156" s="217"/>
      <c r="H156" s="215"/>
      <c r="I156" s="218"/>
      <c r="J156" s="217"/>
      <c r="K156" s="215"/>
      <c r="L156" s="218"/>
      <c r="M156" s="217"/>
      <c r="N156" s="215"/>
      <c r="O156" s="218"/>
      <c r="P156" s="217"/>
      <c r="Q156" s="215"/>
      <c r="R156" s="218"/>
      <c r="S156" s="217"/>
    </row>
    <row r="157" spans="2:19" ht="15" customHeight="1">
      <c r="B157" s="192">
        <v>147</v>
      </c>
      <c r="C157" s="214"/>
      <c r="D157" s="215"/>
      <c r="E157" s="195"/>
      <c r="F157" s="216"/>
      <c r="G157" s="217"/>
      <c r="H157" s="215"/>
      <c r="I157" s="218"/>
      <c r="J157" s="217"/>
      <c r="K157" s="215"/>
      <c r="L157" s="218"/>
      <c r="M157" s="217"/>
      <c r="N157" s="215"/>
      <c r="O157" s="218"/>
      <c r="P157" s="217"/>
      <c r="Q157" s="215"/>
      <c r="R157" s="218"/>
      <c r="S157" s="217"/>
    </row>
    <row r="158" spans="2:19" ht="15" customHeight="1">
      <c r="B158" s="192">
        <v>148</v>
      </c>
      <c r="C158" s="214"/>
      <c r="D158" s="215"/>
      <c r="E158" s="195"/>
      <c r="F158" s="216"/>
      <c r="G158" s="217"/>
      <c r="H158" s="215"/>
      <c r="I158" s="218"/>
      <c r="J158" s="217"/>
      <c r="K158" s="215"/>
      <c r="L158" s="218"/>
      <c r="M158" s="217"/>
      <c r="N158" s="215"/>
      <c r="O158" s="218"/>
      <c r="P158" s="217"/>
      <c r="Q158" s="215"/>
      <c r="R158" s="218"/>
      <c r="S158" s="217"/>
    </row>
    <row r="159" spans="2:19" ht="15" customHeight="1">
      <c r="B159" s="192">
        <v>149</v>
      </c>
      <c r="C159" s="214"/>
      <c r="D159" s="215"/>
      <c r="E159" s="195"/>
      <c r="F159" s="216"/>
      <c r="G159" s="217"/>
      <c r="H159" s="215"/>
      <c r="I159" s="218"/>
      <c r="J159" s="217"/>
      <c r="K159" s="215"/>
      <c r="L159" s="218"/>
      <c r="M159" s="217"/>
      <c r="N159" s="215"/>
      <c r="O159" s="218"/>
      <c r="P159" s="217"/>
      <c r="Q159" s="215"/>
      <c r="R159" s="218"/>
      <c r="S159" s="217"/>
    </row>
    <row r="160" spans="2:19" ht="15" customHeight="1">
      <c r="B160" s="192">
        <v>150</v>
      </c>
      <c r="C160" s="214"/>
      <c r="D160" s="215"/>
      <c r="E160" s="195"/>
      <c r="F160" s="216"/>
      <c r="G160" s="217"/>
      <c r="H160" s="215"/>
      <c r="I160" s="218"/>
      <c r="J160" s="217"/>
      <c r="K160" s="215"/>
      <c r="L160" s="218"/>
      <c r="M160" s="217"/>
      <c r="N160" s="215"/>
      <c r="O160" s="218"/>
      <c r="P160" s="217"/>
      <c r="Q160" s="215"/>
      <c r="R160" s="218"/>
      <c r="S160" s="217"/>
    </row>
    <row r="161" spans="2:19" ht="15" customHeight="1">
      <c r="B161" s="192">
        <v>151</v>
      </c>
      <c r="C161" s="214"/>
      <c r="D161" s="215"/>
      <c r="E161" s="195"/>
      <c r="F161" s="216"/>
      <c r="G161" s="217"/>
      <c r="H161" s="215"/>
      <c r="I161" s="218"/>
      <c r="J161" s="217"/>
      <c r="K161" s="215"/>
      <c r="L161" s="218"/>
      <c r="M161" s="217"/>
      <c r="N161" s="215"/>
      <c r="O161" s="218"/>
      <c r="P161" s="217"/>
      <c r="Q161" s="215"/>
      <c r="R161" s="218"/>
      <c r="S161" s="217"/>
    </row>
    <row r="162" spans="2:19" ht="15" customHeight="1">
      <c r="B162" s="192">
        <v>152</v>
      </c>
      <c r="C162" s="214"/>
      <c r="D162" s="215"/>
      <c r="E162" s="195"/>
      <c r="F162" s="216"/>
      <c r="G162" s="217"/>
      <c r="H162" s="215"/>
      <c r="I162" s="218"/>
      <c r="J162" s="217"/>
      <c r="K162" s="215"/>
      <c r="L162" s="218"/>
      <c r="M162" s="217"/>
      <c r="N162" s="215"/>
      <c r="O162" s="218"/>
      <c r="P162" s="217"/>
      <c r="Q162" s="215"/>
      <c r="R162" s="218"/>
      <c r="S162" s="217"/>
    </row>
    <row r="163" spans="2:19" ht="15" customHeight="1">
      <c r="B163" s="192">
        <v>153</v>
      </c>
      <c r="C163" s="214"/>
      <c r="D163" s="215"/>
      <c r="E163" s="195"/>
      <c r="F163" s="216"/>
      <c r="G163" s="217"/>
      <c r="H163" s="215"/>
      <c r="I163" s="218"/>
      <c r="J163" s="217"/>
      <c r="K163" s="215"/>
      <c r="L163" s="218"/>
      <c r="M163" s="217"/>
      <c r="N163" s="215"/>
      <c r="O163" s="218"/>
      <c r="P163" s="217"/>
      <c r="Q163" s="215"/>
      <c r="R163" s="218"/>
      <c r="S163" s="217"/>
    </row>
    <row r="164" spans="2:19" ht="15" customHeight="1">
      <c r="B164" s="192">
        <v>154</v>
      </c>
      <c r="C164" s="214"/>
      <c r="D164" s="215"/>
      <c r="E164" s="195"/>
      <c r="F164" s="216"/>
      <c r="G164" s="217"/>
      <c r="H164" s="215"/>
      <c r="I164" s="218"/>
      <c r="J164" s="217"/>
      <c r="K164" s="215"/>
      <c r="L164" s="218"/>
      <c r="M164" s="217"/>
      <c r="N164" s="215"/>
      <c r="O164" s="218"/>
      <c r="P164" s="217"/>
      <c r="Q164" s="215"/>
      <c r="R164" s="218"/>
      <c r="S164" s="217"/>
    </row>
    <row r="165" spans="2:19" ht="15" customHeight="1">
      <c r="B165" s="192">
        <v>155</v>
      </c>
      <c r="C165" s="214"/>
      <c r="D165" s="215"/>
      <c r="E165" s="195"/>
      <c r="F165" s="216"/>
      <c r="G165" s="217"/>
      <c r="H165" s="215"/>
      <c r="I165" s="218"/>
      <c r="J165" s="217"/>
      <c r="K165" s="215"/>
      <c r="L165" s="218"/>
      <c r="M165" s="217"/>
      <c r="N165" s="215"/>
      <c r="O165" s="218"/>
      <c r="P165" s="217"/>
      <c r="Q165" s="215"/>
      <c r="R165" s="218"/>
      <c r="S165" s="217"/>
    </row>
    <row r="166" spans="2:19" ht="15" customHeight="1">
      <c r="B166" s="192">
        <v>156</v>
      </c>
      <c r="C166" s="214"/>
      <c r="D166" s="215"/>
      <c r="E166" s="195"/>
      <c r="F166" s="216"/>
      <c r="G166" s="217"/>
      <c r="H166" s="215"/>
      <c r="I166" s="218"/>
      <c r="J166" s="217"/>
      <c r="K166" s="215"/>
      <c r="L166" s="218"/>
      <c r="M166" s="217"/>
      <c r="N166" s="215"/>
      <c r="O166" s="218"/>
      <c r="P166" s="217"/>
      <c r="Q166" s="215"/>
      <c r="R166" s="218"/>
      <c r="S166" s="217"/>
    </row>
    <row r="167" spans="2:19" ht="15" customHeight="1">
      <c r="B167" s="192">
        <v>157</v>
      </c>
      <c r="C167" s="214"/>
      <c r="D167" s="215"/>
      <c r="E167" s="195"/>
      <c r="F167" s="216"/>
      <c r="G167" s="217"/>
      <c r="H167" s="215"/>
      <c r="I167" s="218"/>
      <c r="J167" s="217"/>
      <c r="K167" s="215"/>
      <c r="L167" s="218"/>
      <c r="M167" s="217"/>
      <c r="N167" s="215"/>
      <c r="O167" s="218"/>
      <c r="P167" s="217"/>
      <c r="Q167" s="215"/>
      <c r="R167" s="218"/>
      <c r="S167" s="217"/>
    </row>
    <row r="168" spans="2:19" ht="15" customHeight="1">
      <c r="B168" s="192">
        <v>158</v>
      </c>
      <c r="C168" s="214"/>
      <c r="D168" s="215"/>
      <c r="E168" s="195"/>
      <c r="F168" s="216"/>
      <c r="G168" s="217"/>
      <c r="H168" s="215"/>
      <c r="I168" s="218"/>
      <c r="J168" s="217"/>
      <c r="K168" s="215"/>
      <c r="L168" s="218"/>
      <c r="M168" s="217"/>
      <c r="N168" s="215"/>
      <c r="O168" s="218"/>
      <c r="P168" s="217"/>
      <c r="Q168" s="215"/>
      <c r="R168" s="218"/>
      <c r="S168" s="217"/>
    </row>
    <row r="169" spans="2:19" ht="15" customHeight="1">
      <c r="B169" s="192">
        <v>159</v>
      </c>
      <c r="C169" s="214"/>
      <c r="D169" s="215"/>
      <c r="E169" s="195"/>
      <c r="F169" s="216"/>
      <c r="G169" s="217"/>
      <c r="H169" s="215"/>
      <c r="I169" s="218"/>
      <c r="J169" s="217"/>
      <c r="K169" s="215"/>
      <c r="L169" s="218"/>
      <c r="M169" s="217"/>
      <c r="N169" s="215"/>
      <c r="O169" s="218"/>
      <c r="P169" s="217"/>
      <c r="Q169" s="215"/>
      <c r="R169" s="218"/>
      <c r="S169" s="217"/>
    </row>
    <row r="170" spans="2:19" ht="15" customHeight="1">
      <c r="B170" s="192">
        <v>160</v>
      </c>
      <c r="C170" s="214"/>
      <c r="D170" s="215"/>
      <c r="E170" s="195"/>
      <c r="F170" s="216"/>
      <c r="G170" s="217"/>
      <c r="H170" s="215"/>
      <c r="I170" s="218"/>
      <c r="J170" s="217"/>
      <c r="K170" s="215"/>
      <c r="L170" s="218"/>
      <c r="M170" s="217"/>
      <c r="N170" s="215"/>
      <c r="O170" s="218"/>
      <c r="P170" s="217"/>
      <c r="Q170" s="215"/>
      <c r="R170" s="218"/>
      <c r="S170" s="217"/>
    </row>
    <row r="171" spans="2:19" ht="15" customHeight="1">
      <c r="B171" s="192">
        <v>161</v>
      </c>
      <c r="C171" s="214"/>
      <c r="D171" s="215"/>
      <c r="E171" s="195"/>
      <c r="F171" s="216"/>
      <c r="G171" s="217"/>
      <c r="H171" s="215"/>
      <c r="I171" s="218"/>
      <c r="J171" s="217"/>
      <c r="K171" s="215"/>
      <c r="L171" s="218"/>
      <c r="M171" s="217"/>
      <c r="N171" s="215"/>
      <c r="O171" s="218"/>
      <c r="P171" s="217"/>
      <c r="Q171" s="215"/>
      <c r="R171" s="218"/>
      <c r="S171" s="217"/>
    </row>
    <row r="172" spans="2:19" ht="15" customHeight="1">
      <c r="B172" s="192">
        <v>162</v>
      </c>
      <c r="C172" s="214"/>
      <c r="D172" s="215"/>
      <c r="E172" s="195"/>
      <c r="F172" s="216"/>
      <c r="G172" s="217"/>
      <c r="H172" s="215"/>
      <c r="I172" s="218"/>
      <c r="J172" s="217"/>
      <c r="K172" s="215"/>
      <c r="L172" s="218"/>
      <c r="M172" s="217"/>
      <c r="N172" s="215"/>
      <c r="O172" s="218"/>
      <c r="P172" s="217"/>
      <c r="Q172" s="215"/>
      <c r="R172" s="218"/>
      <c r="S172" s="217"/>
    </row>
    <row r="173" spans="2:19" ht="15" customHeight="1">
      <c r="B173" s="192">
        <v>163</v>
      </c>
      <c r="C173" s="214"/>
      <c r="D173" s="215"/>
      <c r="E173" s="195"/>
      <c r="F173" s="216"/>
      <c r="G173" s="217"/>
      <c r="H173" s="215"/>
      <c r="I173" s="218"/>
      <c r="J173" s="217"/>
      <c r="K173" s="215"/>
      <c r="L173" s="218"/>
      <c r="M173" s="217"/>
      <c r="N173" s="215"/>
      <c r="O173" s="218"/>
      <c r="P173" s="217"/>
      <c r="Q173" s="215"/>
      <c r="R173" s="218"/>
      <c r="S173" s="217"/>
    </row>
    <row r="174" spans="2:19" ht="15" customHeight="1">
      <c r="B174" s="192">
        <v>164</v>
      </c>
      <c r="C174" s="214"/>
      <c r="D174" s="215"/>
      <c r="E174" s="195"/>
      <c r="F174" s="216"/>
      <c r="G174" s="217"/>
      <c r="H174" s="215"/>
      <c r="I174" s="218"/>
      <c r="J174" s="217"/>
      <c r="K174" s="215"/>
      <c r="L174" s="218"/>
      <c r="M174" s="217"/>
      <c r="N174" s="215"/>
      <c r="O174" s="218"/>
      <c r="P174" s="217"/>
      <c r="Q174" s="215"/>
      <c r="R174" s="218"/>
      <c r="S174" s="217"/>
    </row>
    <row r="175" spans="2:19" ht="15" customHeight="1">
      <c r="B175" s="192">
        <v>165</v>
      </c>
      <c r="C175" s="214"/>
      <c r="D175" s="215"/>
      <c r="E175" s="195"/>
      <c r="F175" s="216"/>
      <c r="G175" s="217"/>
      <c r="H175" s="215"/>
      <c r="I175" s="218"/>
      <c r="J175" s="217"/>
      <c r="K175" s="215"/>
      <c r="L175" s="218"/>
      <c r="M175" s="217"/>
      <c r="N175" s="215"/>
      <c r="O175" s="218"/>
      <c r="P175" s="217"/>
      <c r="Q175" s="215"/>
      <c r="R175" s="218"/>
      <c r="S175" s="217"/>
    </row>
    <row r="176" spans="2:19" ht="15" customHeight="1">
      <c r="B176" s="192">
        <v>166</v>
      </c>
      <c r="C176" s="214"/>
      <c r="D176" s="215"/>
      <c r="E176" s="195"/>
      <c r="F176" s="216"/>
      <c r="G176" s="217"/>
      <c r="H176" s="215"/>
      <c r="I176" s="218"/>
      <c r="J176" s="217"/>
      <c r="K176" s="215"/>
      <c r="L176" s="218"/>
      <c r="M176" s="217"/>
      <c r="N176" s="215"/>
      <c r="O176" s="218"/>
      <c r="P176" s="217"/>
      <c r="Q176" s="215"/>
      <c r="R176" s="218"/>
      <c r="S176" s="217"/>
    </row>
    <row r="177" spans="2:19" ht="15" customHeight="1">
      <c r="B177" s="192">
        <v>167</v>
      </c>
      <c r="C177" s="214"/>
      <c r="D177" s="215"/>
      <c r="E177" s="195"/>
      <c r="F177" s="216"/>
      <c r="G177" s="217"/>
      <c r="H177" s="215"/>
      <c r="I177" s="218"/>
      <c r="J177" s="217"/>
      <c r="K177" s="215"/>
      <c r="L177" s="218"/>
      <c r="M177" s="217"/>
      <c r="N177" s="215"/>
      <c r="O177" s="218"/>
      <c r="P177" s="217"/>
      <c r="Q177" s="215"/>
      <c r="R177" s="218"/>
      <c r="S177" s="217"/>
    </row>
    <row r="178" spans="2:19" ht="15" customHeight="1">
      <c r="B178" s="192">
        <v>168</v>
      </c>
      <c r="C178" s="214"/>
      <c r="D178" s="215"/>
      <c r="E178" s="195"/>
      <c r="F178" s="216"/>
      <c r="G178" s="217"/>
      <c r="H178" s="215"/>
      <c r="I178" s="218"/>
      <c r="J178" s="217"/>
      <c r="K178" s="215"/>
      <c r="L178" s="218"/>
      <c r="M178" s="217"/>
      <c r="N178" s="215"/>
      <c r="O178" s="218"/>
      <c r="P178" s="217"/>
      <c r="Q178" s="215"/>
      <c r="R178" s="218"/>
      <c r="S178" s="217"/>
    </row>
    <row r="179" spans="2:19" ht="15" customHeight="1">
      <c r="B179" s="192">
        <v>169</v>
      </c>
      <c r="C179" s="214"/>
      <c r="D179" s="215"/>
      <c r="E179" s="195"/>
      <c r="F179" s="216"/>
      <c r="G179" s="217"/>
      <c r="H179" s="215"/>
      <c r="I179" s="218"/>
      <c r="J179" s="217"/>
      <c r="K179" s="215"/>
      <c r="L179" s="218"/>
      <c r="M179" s="217"/>
      <c r="N179" s="215"/>
      <c r="O179" s="218"/>
      <c r="P179" s="217"/>
      <c r="Q179" s="215"/>
      <c r="R179" s="218"/>
      <c r="S179" s="217"/>
    </row>
    <row r="180" spans="2:19" ht="15" customHeight="1">
      <c r="B180" s="192">
        <v>170</v>
      </c>
      <c r="C180" s="214"/>
      <c r="D180" s="215"/>
      <c r="E180" s="195"/>
      <c r="F180" s="216"/>
      <c r="G180" s="217"/>
      <c r="H180" s="215"/>
      <c r="I180" s="218"/>
      <c r="J180" s="217"/>
      <c r="K180" s="215"/>
      <c r="L180" s="218"/>
      <c r="M180" s="217"/>
      <c r="N180" s="215"/>
      <c r="O180" s="218"/>
      <c r="P180" s="217"/>
      <c r="Q180" s="215"/>
      <c r="R180" s="218"/>
      <c r="S180" s="217"/>
    </row>
    <row r="181" spans="2:19" ht="15" customHeight="1">
      <c r="B181" s="192">
        <v>171</v>
      </c>
      <c r="C181" s="214"/>
      <c r="D181" s="215"/>
      <c r="E181" s="195"/>
      <c r="F181" s="216"/>
      <c r="G181" s="217"/>
      <c r="H181" s="215"/>
      <c r="I181" s="218"/>
      <c r="J181" s="217"/>
      <c r="K181" s="215"/>
      <c r="L181" s="218"/>
      <c r="M181" s="217"/>
      <c r="N181" s="215"/>
      <c r="O181" s="218"/>
      <c r="P181" s="217"/>
      <c r="Q181" s="215"/>
      <c r="R181" s="218"/>
      <c r="S181" s="217"/>
    </row>
    <row r="182" spans="2:19" ht="15" customHeight="1">
      <c r="B182" s="192">
        <v>172</v>
      </c>
      <c r="C182" s="214"/>
      <c r="D182" s="215"/>
      <c r="E182" s="195"/>
      <c r="F182" s="216"/>
      <c r="G182" s="217"/>
      <c r="H182" s="215"/>
      <c r="I182" s="218"/>
      <c r="J182" s="217"/>
      <c r="K182" s="215"/>
      <c r="L182" s="218"/>
      <c r="M182" s="217"/>
      <c r="N182" s="215"/>
      <c r="O182" s="218"/>
      <c r="P182" s="217"/>
      <c r="Q182" s="215"/>
      <c r="R182" s="218"/>
      <c r="S182" s="217"/>
    </row>
    <row r="183" spans="2:19" ht="15" customHeight="1">
      <c r="B183" s="192">
        <v>173</v>
      </c>
      <c r="C183" s="214"/>
      <c r="D183" s="215"/>
      <c r="E183" s="195"/>
      <c r="F183" s="216"/>
      <c r="G183" s="217"/>
      <c r="H183" s="215"/>
      <c r="I183" s="218"/>
      <c r="J183" s="217"/>
      <c r="K183" s="215"/>
      <c r="L183" s="218"/>
      <c r="M183" s="217"/>
      <c r="N183" s="215"/>
      <c r="O183" s="218"/>
      <c r="P183" s="217"/>
      <c r="Q183" s="215"/>
      <c r="R183" s="218"/>
      <c r="S183" s="217"/>
    </row>
    <row r="184" spans="2:19" ht="15" customHeight="1">
      <c r="B184" s="192">
        <v>174</v>
      </c>
      <c r="C184" s="214"/>
      <c r="D184" s="215"/>
      <c r="E184" s="195"/>
      <c r="F184" s="216"/>
      <c r="G184" s="217"/>
      <c r="H184" s="215"/>
      <c r="I184" s="218"/>
      <c r="J184" s="217"/>
      <c r="K184" s="215"/>
      <c r="L184" s="218"/>
      <c r="M184" s="217"/>
      <c r="N184" s="215"/>
      <c r="O184" s="218"/>
      <c r="P184" s="217"/>
      <c r="Q184" s="215"/>
      <c r="R184" s="218"/>
      <c r="S184" s="217"/>
    </row>
    <row r="185" spans="2:19" ht="15" customHeight="1">
      <c r="B185" s="192">
        <v>175</v>
      </c>
      <c r="C185" s="214"/>
      <c r="D185" s="215"/>
      <c r="E185" s="195"/>
      <c r="F185" s="216"/>
      <c r="G185" s="217"/>
      <c r="H185" s="215"/>
      <c r="I185" s="218"/>
      <c r="J185" s="217"/>
      <c r="K185" s="215"/>
      <c r="L185" s="218"/>
      <c r="M185" s="217"/>
      <c r="N185" s="215"/>
      <c r="O185" s="218"/>
      <c r="P185" s="217"/>
      <c r="Q185" s="215"/>
      <c r="R185" s="218"/>
      <c r="S185" s="217"/>
    </row>
    <row r="186" spans="2:19" ht="15" customHeight="1">
      <c r="B186" s="192">
        <v>176</v>
      </c>
      <c r="C186" s="214"/>
      <c r="D186" s="215"/>
      <c r="E186" s="195"/>
      <c r="F186" s="216"/>
      <c r="G186" s="217"/>
      <c r="H186" s="215"/>
      <c r="I186" s="218"/>
      <c r="J186" s="217"/>
      <c r="K186" s="215"/>
      <c r="L186" s="218"/>
      <c r="M186" s="217"/>
      <c r="N186" s="215"/>
      <c r="O186" s="218"/>
      <c r="P186" s="217"/>
      <c r="Q186" s="215"/>
      <c r="R186" s="218"/>
      <c r="S186" s="217"/>
    </row>
    <row r="187" spans="2:19" ht="15" customHeight="1">
      <c r="B187" s="192">
        <v>177</v>
      </c>
      <c r="C187" s="214"/>
      <c r="D187" s="215"/>
      <c r="E187" s="195"/>
      <c r="F187" s="216"/>
      <c r="G187" s="217"/>
      <c r="H187" s="215"/>
      <c r="I187" s="218"/>
      <c r="J187" s="217"/>
      <c r="K187" s="215"/>
      <c r="L187" s="218"/>
      <c r="M187" s="217"/>
      <c r="N187" s="215"/>
      <c r="O187" s="218"/>
      <c r="P187" s="217"/>
      <c r="Q187" s="215"/>
      <c r="R187" s="218"/>
      <c r="S187" s="217"/>
    </row>
    <row r="188" spans="2:19" ht="15" customHeight="1">
      <c r="B188" s="192">
        <v>178</v>
      </c>
      <c r="C188" s="214"/>
      <c r="D188" s="215"/>
      <c r="E188" s="195"/>
      <c r="F188" s="216"/>
      <c r="G188" s="217"/>
      <c r="H188" s="215"/>
      <c r="I188" s="218"/>
      <c r="J188" s="217"/>
      <c r="K188" s="215"/>
      <c r="L188" s="218"/>
      <c r="M188" s="217"/>
      <c r="N188" s="215"/>
      <c r="O188" s="218"/>
      <c r="P188" s="217"/>
      <c r="Q188" s="215"/>
      <c r="R188" s="218"/>
      <c r="S188" s="217"/>
    </row>
    <row r="189" spans="2:19" ht="15" customHeight="1">
      <c r="B189" s="192">
        <v>179</v>
      </c>
      <c r="C189" s="214"/>
      <c r="D189" s="215"/>
      <c r="E189" s="195"/>
      <c r="F189" s="216"/>
      <c r="G189" s="217"/>
      <c r="H189" s="215"/>
      <c r="I189" s="218"/>
      <c r="J189" s="217"/>
      <c r="K189" s="215"/>
      <c r="L189" s="218"/>
      <c r="M189" s="217"/>
      <c r="N189" s="215"/>
      <c r="O189" s="218"/>
      <c r="P189" s="217"/>
      <c r="Q189" s="215"/>
      <c r="R189" s="218"/>
      <c r="S189" s="217"/>
    </row>
    <row r="190" spans="2:19" ht="15" customHeight="1">
      <c r="B190" s="192">
        <v>180</v>
      </c>
      <c r="C190" s="214"/>
      <c r="D190" s="215"/>
      <c r="E190" s="195"/>
      <c r="F190" s="216"/>
      <c r="G190" s="217"/>
      <c r="H190" s="215"/>
      <c r="I190" s="218"/>
      <c r="J190" s="217"/>
      <c r="K190" s="215"/>
      <c r="L190" s="218"/>
      <c r="M190" s="217"/>
      <c r="N190" s="215"/>
      <c r="O190" s="218"/>
      <c r="P190" s="217"/>
      <c r="Q190" s="215"/>
      <c r="R190" s="218"/>
      <c r="S190" s="217"/>
    </row>
    <row r="191" spans="2:19" ht="15" customHeight="1">
      <c r="B191" s="192">
        <v>181</v>
      </c>
      <c r="C191" s="214"/>
      <c r="D191" s="215"/>
      <c r="E191" s="195"/>
      <c r="F191" s="216"/>
      <c r="G191" s="217"/>
      <c r="H191" s="215"/>
      <c r="I191" s="218"/>
      <c r="J191" s="217"/>
      <c r="K191" s="215"/>
      <c r="L191" s="218"/>
      <c r="M191" s="217"/>
      <c r="N191" s="215"/>
      <c r="O191" s="218"/>
      <c r="P191" s="217"/>
      <c r="Q191" s="215"/>
      <c r="R191" s="218"/>
      <c r="S191" s="217"/>
    </row>
    <row r="192" spans="2:19" ht="15" customHeight="1">
      <c r="B192" s="192">
        <v>182</v>
      </c>
      <c r="C192" s="214"/>
      <c r="D192" s="215"/>
      <c r="E192" s="195"/>
      <c r="F192" s="216"/>
      <c r="G192" s="217"/>
      <c r="H192" s="215"/>
      <c r="I192" s="218"/>
      <c r="J192" s="217"/>
      <c r="K192" s="215"/>
      <c r="L192" s="218"/>
      <c r="M192" s="217"/>
      <c r="N192" s="215"/>
      <c r="O192" s="218"/>
      <c r="P192" s="217"/>
      <c r="Q192" s="215"/>
      <c r="R192" s="218"/>
      <c r="S192" s="217"/>
    </row>
    <row r="193" spans="2:19" ht="15" customHeight="1">
      <c r="B193" s="192">
        <v>183</v>
      </c>
      <c r="C193" s="214"/>
      <c r="D193" s="215"/>
      <c r="E193" s="195"/>
      <c r="F193" s="216"/>
      <c r="G193" s="217"/>
      <c r="H193" s="215"/>
      <c r="I193" s="218"/>
      <c r="J193" s="217"/>
      <c r="K193" s="215"/>
      <c r="L193" s="218"/>
      <c r="M193" s="217"/>
      <c r="N193" s="215"/>
      <c r="O193" s="218"/>
      <c r="P193" s="217"/>
      <c r="Q193" s="215"/>
      <c r="R193" s="218"/>
      <c r="S193" s="217"/>
    </row>
    <row r="194" spans="2:19" ht="15" customHeight="1">
      <c r="B194" s="192">
        <v>184</v>
      </c>
      <c r="C194" s="214"/>
      <c r="D194" s="215"/>
      <c r="E194" s="195"/>
      <c r="F194" s="216"/>
      <c r="G194" s="217"/>
      <c r="H194" s="215"/>
      <c r="I194" s="218"/>
      <c r="J194" s="217"/>
      <c r="K194" s="215"/>
      <c r="L194" s="218"/>
      <c r="M194" s="217"/>
      <c r="N194" s="215"/>
      <c r="O194" s="218"/>
      <c r="P194" s="217"/>
      <c r="Q194" s="215"/>
      <c r="R194" s="218"/>
      <c r="S194" s="217"/>
    </row>
    <row r="195" spans="2:19" ht="15" customHeight="1">
      <c r="B195" s="192">
        <v>185</v>
      </c>
      <c r="C195" s="214"/>
      <c r="D195" s="215"/>
      <c r="E195" s="195"/>
      <c r="F195" s="216"/>
      <c r="G195" s="217"/>
      <c r="H195" s="215"/>
      <c r="I195" s="218"/>
      <c r="J195" s="217"/>
      <c r="K195" s="215"/>
      <c r="L195" s="218"/>
      <c r="M195" s="217"/>
      <c r="N195" s="215"/>
      <c r="O195" s="218"/>
      <c r="P195" s="217"/>
      <c r="Q195" s="215"/>
      <c r="R195" s="218"/>
      <c r="S195" s="217"/>
    </row>
    <row r="196" spans="2:19" ht="15" customHeight="1">
      <c r="B196" s="192">
        <v>186</v>
      </c>
      <c r="C196" s="214"/>
      <c r="D196" s="215"/>
      <c r="E196" s="195"/>
      <c r="F196" s="216"/>
      <c r="G196" s="217"/>
      <c r="H196" s="215"/>
      <c r="I196" s="218"/>
      <c r="J196" s="217"/>
      <c r="K196" s="215"/>
      <c r="L196" s="218"/>
      <c r="M196" s="217"/>
      <c r="N196" s="215"/>
      <c r="O196" s="218"/>
      <c r="P196" s="217"/>
      <c r="Q196" s="215"/>
      <c r="R196" s="218"/>
      <c r="S196" s="217"/>
    </row>
    <row r="197" spans="2:19" ht="15" customHeight="1">
      <c r="B197" s="192">
        <v>187</v>
      </c>
      <c r="C197" s="214"/>
      <c r="D197" s="215"/>
      <c r="E197" s="195"/>
      <c r="F197" s="216"/>
      <c r="G197" s="217"/>
      <c r="H197" s="215"/>
      <c r="I197" s="218"/>
      <c r="J197" s="217"/>
      <c r="K197" s="215"/>
      <c r="L197" s="218"/>
      <c r="M197" s="217"/>
      <c r="N197" s="215"/>
      <c r="O197" s="218"/>
      <c r="P197" s="217"/>
      <c r="Q197" s="215"/>
      <c r="R197" s="218"/>
      <c r="S197" s="217"/>
    </row>
    <row r="198" spans="2:19" ht="15" customHeight="1">
      <c r="B198" s="192">
        <v>188</v>
      </c>
      <c r="C198" s="214"/>
      <c r="D198" s="215"/>
      <c r="E198" s="195"/>
      <c r="F198" s="216"/>
      <c r="G198" s="217"/>
      <c r="H198" s="215"/>
      <c r="I198" s="218"/>
      <c r="J198" s="217"/>
      <c r="K198" s="215"/>
      <c r="L198" s="218"/>
      <c r="M198" s="217"/>
      <c r="N198" s="215"/>
      <c r="O198" s="218"/>
      <c r="P198" s="217"/>
      <c r="Q198" s="215"/>
      <c r="R198" s="218"/>
      <c r="S198" s="217"/>
    </row>
    <row r="199" spans="2:19" ht="15" customHeight="1">
      <c r="B199" s="192">
        <v>189</v>
      </c>
      <c r="C199" s="214"/>
      <c r="D199" s="215"/>
      <c r="E199" s="195"/>
      <c r="F199" s="216"/>
      <c r="G199" s="217"/>
      <c r="H199" s="215"/>
      <c r="I199" s="218"/>
      <c r="J199" s="217"/>
      <c r="K199" s="215"/>
      <c r="L199" s="218"/>
      <c r="M199" s="217"/>
      <c r="N199" s="215"/>
      <c r="O199" s="218"/>
      <c r="P199" s="217"/>
      <c r="Q199" s="215"/>
      <c r="R199" s="218"/>
      <c r="S199" s="217"/>
    </row>
    <row r="200" spans="2:19" ht="15" customHeight="1">
      <c r="B200" s="192">
        <v>190</v>
      </c>
      <c r="C200" s="214"/>
      <c r="D200" s="215"/>
      <c r="E200" s="195"/>
      <c r="F200" s="216"/>
      <c r="G200" s="217"/>
      <c r="H200" s="215"/>
      <c r="I200" s="218"/>
      <c r="J200" s="217"/>
      <c r="K200" s="215"/>
      <c r="L200" s="218"/>
      <c r="M200" s="217"/>
      <c r="N200" s="215"/>
      <c r="O200" s="218"/>
      <c r="P200" s="217"/>
      <c r="Q200" s="215"/>
      <c r="R200" s="218"/>
      <c r="S200" s="217"/>
    </row>
    <row r="201" spans="2:19" ht="15" customHeight="1">
      <c r="B201" s="192">
        <v>191</v>
      </c>
      <c r="C201" s="214"/>
      <c r="D201" s="215"/>
      <c r="E201" s="195"/>
      <c r="F201" s="216"/>
      <c r="G201" s="217"/>
      <c r="H201" s="215"/>
      <c r="I201" s="218"/>
      <c r="J201" s="217"/>
      <c r="K201" s="215"/>
      <c r="L201" s="218"/>
      <c r="M201" s="217"/>
      <c r="N201" s="215"/>
      <c r="O201" s="218"/>
      <c r="P201" s="217"/>
      <c r="Q201" s="215"/>
      <c r="R201" s="218"/>
      <c r="S201" s="217"/>
    </row>
    <row r="202" spans="2:19" ht="15" customHeight="1">
      <c r="B202" s="192">
        <v>192</v>
      </c>
      <c r="C202" s="214"/>
      <c r="D202" s="215"/>
      <c r="E202" s="195"/>
      <c r="F202" s="216"/>
      <c r="G202" s="217"/>
      <c r="H202" s="215"/>
      <c r="I202" s="218"/>
      <c r="J202" s="217"/>
      <c r="K202" s="215"/>
      <c r="L202" s="218"/>
      <c r="M202" s="217"/>
      <c r="N202" s="215"/>
      <c r="O202" s="218"/>
      <c r="P202" s="217"/>
      <c r="Q202" s="215"/>
      <c r="R202" s="218"/>
      <c r="S202" s="217"/>
    </row>
    <row r="203" spans="2:19" ht="15" customHeight="1">
      <c r="B203" s="192">
        <v>193</v>
      </c>
      <c r="C203" s="214"/>
      <c r="D203" s="215"/>
      <c r="E203" s="195"/>
      <c r="F203" s="216"/>
      <c r="G203" s="217"/>
      <c r="H203" s="215"/>
      <c r="I203" s="218"/>
      <c r="J203" s="217"/>
      <c r="K203" s="215"/>
      <c r="L203" s="218"/>
      <c r="M203" s="217"/>
      <c r="N203" s="215"/>
      <c r="O203" s="218"/>
      <c r="P203" s="217"/>
      <c r="Q203" s="215"/>
      <c r="R203" s="218"/>
      <c r="S203" s="217"/>
    </row>
    <row r="204" spans="2:19" ht="15" customHeight="1">
      <c r="B204" s="192">
        <v>194</v>
      </c>
      <c r="C204" s="214"/>
      <c r="D204" s="215"/>
      <c r="E204" s="195"/>
      <c r="F204" s="216"/>
      <c r="G204" s="217"/>
      <c r="H204" s="215"/>
      <c r="I204" s="218"/>
      <c r="J204" s="217"/>
      <c r="K204" s="215"/>
      <c r="L204" s="218"/>
      <c r="M204" s="217"/>
      <c r="N204" s="215"/>
      <c r="O204" s="218"/>
      <c r="P204" s="217"/>
      <c r="Q204" s="215"/>
      <c r="R204" s="218"/>
      <c r="S204" s="217"/>
    </row>
    <row r="205" spans="2:19" ht="15" customHeight="1">
      <c r="B205" s="192">
        <v>195</v>
      </c>
      <c r="C205" s="214"/>
      <c r="D205" s="215"/>
      <c r="E205" s="195"/>
      <c r="F205" s="216"/>
      <c r="G205" s="217"/>
      <c r="H205" s="215"/>
      <c r="I205" s="218"/>
      <c r="J205" s="217"/>
      <c r="K205" s="215"/>
      <c r="L205" s="218"/>
      <c r="M205" s="217"/>
      <c r="N205" s="215"/>
      <c r="O205" s="218"/>
      <c r="P205" s="217"/>
      <c r="Q205" s="215"/>
      <c r="R205" s="218"/>
      <c r="S205" s="217"/>
    </row>
    <row r="206" spans="2:19" ht="15" customHeight="1">
      <c r="B206" s="192">
        <v>196</v>
      </c>
      <c r="C206" s="214"/>
      <c r="D206" s="215"/>
      <c r="E206" s="195"/>
      <c r="F206" s="216"/>
      <c r="G206" s="217"/>
      <c r="H206" s="215"/>
      <c r="I206" s="218"/>
      <c r="J206" s="217"/>
      <c r="K206" s="215"/>
      <c r="L206" s="218"/>
      <c r="M206" s="217"/>
      <c r="N206" s="215"/>
      <c r="O206" s="218"/>
      <c r="P206" s="217"/>
      <c r="Q206" s="215"/>
      <c r="R206" s="218"/>
      <c r="S206" s="217"/>
    </row>
    <row r="207" spans="2:19" ht="15" customHeight="1">
      <c r="B207" s="192">
        <v>197</v>
      </c>
      <c r="C207" s="214"/>
      <c r="D207" s="215"/>
      <c r="E207" s="195"/>
      <c r="F207" s="216"/>
      <c r="G207" s="217"/>
      <c r="H207" s="215"/>
      <c r="I207" s="218"/>
      <c r="J207" s="217"/>
      <c r="K207" s="215"/>
      <c r="L207" s="218"/>
      <c r="M207" s="217"/>
      <c r="N207" s="215"/>
      <c r="O207" s="218"/>
      <c r="P207" s="217"/>
      <c r="Q207" s="215"/>
      <c r="R207" s="218"/>
      <c r="S207" s="217"/>
    </row>
    <row r="208" spans="2:19" ht="15" customHeight="1">
      <c r="B208" s="192">
        <v>198</v>
      </c>
      <c r="C208" s="214"/>
      <c r="D208" s="215"/>
      <c r="E208" s="195"/>
      <c r="F208" s="216"/>
      <c r="G208" s="217"/>
      <c r="H208" s="215"/>
      <c r="I208" s="218"/>
      <c r="J208" s="217"/>
      <c r="K208" s="215"/>
      <c r="L208" s="218"/>
      <c r="M208" s="217"/>
      <c r="N208" s="215"/>
      <c r="O208" s="218"/>
      <c r="P208" s="217"/>
      <c r="Q208" s="215"/>
      <c r="R208" s="218"/>
      <c r="S208" s="217"/>
    </row>
    <row r="209" spans="2:19" ht="15" customHeight="1">
      <c r="B209" s="192">
        <v>199</v>
      </c>
      <c r="C209" s="214"/>
      <c r="D209" s="215"/>
      <c r="E209" s="195"/>
      <c r="F209" s="216"/>
      <c r="G209" s="217"/>
      <c r="H209" s="215"/>
      <c r="I209" s="218"/>
      <c r="J209" s="217"/>
      <c r="K209" s="215"/>
      <c r="L209" s="218"/>
      <c r="M209" s="217"/>
      <c r="N209" s="215"/>
      <c r="O209" s="218"/>
      <c r="P209" s="217"/>
      <c r="Q209" s="215"/>
      <c r="R209" s="218"/>
      <c r="S209" s="217"/>
    </row>
    <row r="210" spans="2:19" ht="15" customHeight="1" thickBot="1">
      <c r="B210" s="192">
        <v>200</v>
      </c>
      <c r="C210" s="214"/>
      <c r="D210" s="219"/>
      <c r="E210" s="220"/>
      <c r="F210" s="221"/>
      <c r="G210" s="222"/>
      <c r="H210" s="219"/>
      <c r="I210" s="223"/>
      <c r="J210" s="222"/>
      <c r="K210" s="219"/>
      <c r="L210" s="223"/>
      <c r="M210" s="222"/>
      <c r="N210" s="219"/>
      <c r="O210" s="223"/>
      <c r="P210" s="222"/>
      <c r="Q210" s="219"/>
      <c r="R210" s="223"/>
      <c r="S210" s="222"/>
    </row>
  </sheetData>
  <sheetProtection password="89FA" sheet="1" objects="1" scenarios="1"/>
  <mergeCells count="12">
    <mergeCell ref="N8:P8"/>
    <mergeCell ref="N9:O9"/>
    <mergeCell ref="Q8:S8"/>
    <mergeCell ref="Q9:R9"/>
    <mergeCell ref="C3:S3"/>
    <mergeCell ref="D9:E9"/>
    <mergeCell ref="F9:G9"/>
    <mergeCell ref="H9:I9"/>
    <mergeCell ref="K9:L9"/>
    <mergeCell ref="D8:G8"/>
    <mergeCell ref="H8:J8"/>
    <mergeCell ref="K8:M8"/>
  </mergeCells>
  <pageMargins left="0.7" right="0.7" top="0.75" bottom="0.75" header="0.3" footer="0.3"/>
  <pageSetup paperSize="9" scale="34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Actividades!$C$5:$C$999</xm:f>
          </x14:formula1>
          <xm:sqref>C11:C210</xm:sqref>
        </x14:dataValidation>
        <x14:dataValidation type="list" allowBlank="1" showInputMessage="1" showErrorMessage="1">
          <x14:formula1>
            <xm:f>Personal!$B$2:$B$501</xm:f>
          </x14:formula1>
          <xm:sqref>D11:D210</xm:sqref>
        </x14:dataValidation>
        <x14:dataValidation type="list" allowBlank="1" showInputMessage="1" showErrorMessage="1">
          <x14:formula1>
            <xm:f>'Instrumental y material'!$B$4:$B$239</xm:f>
          </x14:formula1>
          <xm:sqref>H11:H210</xm:sqref>
        </x14:dataValidation>
        <x14:dataValidation type="list" allowBlank="1" showInputMessage="1" showErrorMessage="1">
          <x14:formula1>
            <xm:f>'Material fungible'!$B$4:$B$475</xm:f>
          </x14:formula1>
          <xm:sqref>K11:K210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Q210"/>
  <sheetViews>
    <sheetView view="pageBreakPreview" zoomScaleNormal="100" zoomScaleSheetLayoutView="100" workbookViewId="0">
      <selection activeCell="C11" sqref="C11"/>
    </sheetView>
  </sheetViews>
  <sheetFormatPr baseColWidth="10" defaultColWidth="11.42578125" defaultRowHeight="12.75"/>
  <cols>
    <col min="1" max="1" width="3.85546875" style="10" customWidth="1" collapsed="1"/>
    <col min="2" max="2" width="4.42578125" style="10" customWidth="1" collapsed="1"/>
    <col min="3" max="3" width="14.7109375" style="10" customWidth="1"/>
    <col min="4" max="4" width="22.7109375" style="18" customWidth="1" collapsed="1"/>
    <col min="5" max="5" width="53.42578125" style="18" customWidth="1" collapsed="1"/>
    <col min="6" max="6" width="11.85546875" style="10" customWidth="1" collapsed="1"/>
    <col min="7" max="7" width="15.140625" style="10" customWidth="1" collapsed="1"/>
    <col min="8" max="8" width="18.7109375" style="10" customWidth="1" collapsed="1"/>
    <col min="9" max="9" width="28.85546875" style="10" customWidth="1" collapsed="1"/>
    <col min="10" max="10" width="15.5703125" style="10" customWidth="1" collapsed="1"/>
    <col min="11" max="11" width="22.7109375" style="10" customWidth="1" collapsed="1"/>
    <col min="12" max="12" width="28.85546875" style="10" customWidth="1" collapsed="1"/>
    <col min="13" max="13" width="16.5703125" style="10" customWidth="1" collapsed="1"/>
    <col min="14" max="14" width="11.42578125" style="10" collapsed="1"/>
    <col min="15" max="17" width="11.42578125" style="10"/>
    <col min="18" max="16384" width="11.42578125" style="10" collapsed="1"/>
  </cols>
  <sheetData>
    <row r="1" spans="2:14" s="13" customFormat="1">
      <c r="D1" s="19"/>
      <c r="E1" s="19"/>
    </row>
    <row r="2" spans="2:14" s="13" customFormat="1">
      <c r="D2" s="19"/>
      <c r="E2" s="19"/>
    </row>
    <row r="3" spans="2:14" s="13" customFormat="1" ht="26.25" customHeight="1">
      <c r="C3" s="271" t="s">
        <v>1041</v>
      </c>
      <c r="D3" s="272"/>
      <c r="E3" s="272"/>
      <c r="F3" s="272"/>
      <c r="G3" s="272"/>
      <c r="H3" s="272"/>
      <c r="I3" s="272"/>
      <c r="J3" s="272"/>
      <c r="K3" s="272"/>
      <c r="L3" s="272"/>
      <c r="M3" s="273"/>
    </row>
    <row r="4" spans="2:14" s="14" customFormat="1">
      <c r="D4" s="20"/>
      <c r="E4" s="20"/>
      <c r="N4" s="15"/>
    </row>
    <row r="5" spans="2:14" s="24" customFormat="1" ht="33">
      <c r="D5" s="25"/>
      <c r="E5" s="26"/>
      <c r="F5" s="27" t="s">
        <v>1550</v>
      </c>
      <c r="G5" s="27" t="s">
        <v>1551</v>
      </c>
      <c r="H5" s="25"/>
      <c r="I5" s="26"/>
      <c r="J5" s="27" t="s">
        <v>1551</v>
      </c>
      <c r="K5" s="25"/>
      <c r="L5" s="26"/>
      <c r="M5" s="27" t="s">
        <v>1551</v>
      </c>
    </row>
    <row r="6" spans="2:14" s="24" customFormat="1" ht="33">
      <c r="D6" s="25"/>
      <c r="E6" s="28" t="s">
        <v>1544</v>
      </c>
      <c r="F6" s="34">
        <f>+SUM(F11:F9999)</f>
        <v>0</v>
      </c>
      <c r="G6" s="34">
        <f>+SUM(G11:G9999)</f>
        <v>0</v>
      </c>
      <c r="H6" s="25"/>
      <c r="I6" s="28" t="s">
        <v>1039</v>
      </c>
      <c r="J6" s="27">
        <f>+SUM(J11:J9999)</f>
        <v>0</v>
      </c>
      <c r="K6" s="25"/>
      <c r="L6" s="28" t="s">
        <v>1552</v>
      </c>
      <c r="M6" s="34">
        <f>+SUM(M11:M9999)</f>
        <v>0</v>
      </c>
    </row>
    <row r="7" spans="2:14" s="14" customFormat="1" ht="17.25">
      <c r="B7" s="24"/>
      <c r="C7" s="24"/>
      <c r="D7" s="16"/>
      <c r="E7" s="16"/>
      <c r="F7" s="17"/>
      <c r="G7" s="17"/>
      <c r="H7" s="16"/>
      <c r="I7" s="16"/>
      <c r="J7" s="17"/>
      <c r="K7" s="16"/>
      <c r="L7" s="16"/>
      <c r="M7" s="17"/>
    </row>
    <row r="8" spans="2:14" s="12" customFormat="1" ht="17.25" customHeight="1">
      <c r="B8" s="24"/>
      <c r="C8" s="44"/>
      <c r="D8" s="270" t="s">
        <v>1036</v>
      </c>
      <c r="E8" s="270"/>
      <c r="F8" s="270"/>
      <c r="G8" s="270"/>
      <c r="H8" s="270" t="s">
        <v>1039</v>
      </c>
      <c r="I8" s="270"/>
      <c r="J8" s="270"/>
      <c r="K8" s="270" t="s">
        <v>1040</v>
      </c>
      <c r="L8" s="270"/>
      <c r="M8" s="270"/>
    </row>
    <row r="9" spans="2:14" s="12" customFormat="1" ht="16.5" customHeight="1">
      <c r="B9" s="24"/>
      <c r="C9" s="44"/>
      <c r="D9" s="270" t="s">
        <v>1037</v>
      </c>
      <c r="E9" s="270"/>
      <c r="F9" s="270" t="s">
        <v>1038</v>
      </c>
      <c r="G9" s="270"/>
      <c r="H9" s="270" t="s">
        <v>1037</v>
      </c>
      <c r="I9" s="270"/>
      <c r="J9" s="40" t="s">
        <v>1038</v>
      </c>
      <c r="K9" s="270" t="s">
        <v>1037</v>
      </c>
      <c r="L9" s="270"/>
      <c r="M9" s="40" t="s">
        <v>1038</v>
      </c>
    </row>
    <row r="10" spans="2:14" s="12" customFormat="1" ht="38.25">
      <c r="B10" s="24"/>
      <c r="C10" s="45" t="s">
        <v>1542</v>
      </c>
      <c r="D10" s="45" t="s">
        <v>1043</v>
      </c>
      <c r="E10" s="40" t="s">
        <v>1557</v>
      </c>
      <c r="F10" s="40" t="s">
        <v>1044</v>
      </c>
      <c r="G10" s="40" t="s">
        <v>1045</v>
      </c>
      <c r="H10" s="45" t="s">
        <v>1043</v>
      </c>
      <c r="I10" s="40" t="s">
        <v>1556</v>
      </c>
      <c r="J10" s="40" t="s">
        <v>1045</v>
      </c>
      <c r="K10" s="45" t="s">
        <v>1043</v>
      </c>
      <c r="L10" s="40" t="s">
        <v>1556</v>
      </c>
      <c r="M10" s="40" t="s">
        <v>1045</v>
      </c>
    </row>
    <row r="11" spans="2:14">
      <c r="B11" s="56">
        <v>1</v>
      </c>
      <c r="C11" s="57"/>
      <c r="D11" s="41"/>
      <c r="E11" s="46"/>
      <c r="F11" s="42"/>
      <c r="G11" s="43"/>
      <c r="H11" s="48"/>
      <c r="I11" s="48"/>
      <c r="J11" s="49"/>
      <c r="K11" s="53"/>
      <c r="L11" s="53"/>
      <c r="M11" s="50"/>
    </row>
    <row r="12" spans="2:14">
      <c r="B12" s="56">
        <v>2</v>
      </c>
      <c r="C12" s="57"/>
      <c r="D12" s="41"/>
      <c r="E12" s="46"/>
      <c r="F12" s="42"/>
      <c r="G12" s="43"/>
      <c r="H12" s="51"/>
      <c r="I12" s="51"/>
      <c r="J12" s="52"/>
      <c r="K12" s="53"/>
      <c r="L12" s="53"/>
      <c r="M12" s="54"/>
    </row>
    <row r="13" spans="2:14">
      <c r="B13" s="56">
        <v>3</v>
      </c>
      <c r="C13" s="57"/>
      <c r="D13" s="41"/>
      <c r="E13" s="46"/>
      <c r="F13" s="42"/>
      <c r="G13" s="43"/>
      <c r="H13" s="51"/>
      <c r="I13" s="51"/>
      <c r="J13" s="52"/>
      <c r="K13" s="53"/>
      <c r="L13" s="53"/>
      <c r="M13" s="54"/>
    </row>
    <row r="14" spans="2:14">
      <c r="B14" s="56">
        <v>4</v>
      </c>
      <c r="C14" s="57"/>
      <c r="D14" s="41"/>
      <c r="E14" s="46"/>
      <c r="F14" s="42"/>
      <c r="G14" s="43"/>
      <c r="H14" s="51"/>
      <c r="I14" s="51"/>
      <c r="J14" s="52"/>
      <c r="K14" s="53"/>
      <c r="L14" s="53"/>
      <c r="M14" s="54"/>
    </row>
    <row r="15" spans="2:14">
      <c r="B15" s="56">
        <v>5</v>
      </c>
      <c r="C15" s="57"/>
      <c r="D15" s="41"/>
      <c r="E15" s="46"/>
      <c r="F15" s="42"/>
      <c r="G15" s="43"/>
      <c r="H15" s="51"/>
      <c r="I15" s="48"/>
      <c r="J15" s="52"/>
      <c r="K15" s="53"/>
      <c r="L15" s="53"/>
      <c r="M15" s="54"/>
    </row>
    <row r="16" spans="2:14">
      <c r="B16" s="56">
        <v>6</v>
      </c>
      <c r="C16" s="57"/>
      <c r="D16" s="41"/>
      <c r="E16" s="46"/>
      <c r="F16" s="42"/>
      <c r="G16" s="43"/>
      <c r="H16" s="51"/>
      <c r="I16" s="48"/>
      <c r="J16" s="52"/>
      <c r="K16" s="53"/>
      <c r="L16" s="53"/>
      <c r="M16" s="54"/>
    </row>
    <row r="17" spans="2:13">
      <c r="B17" s="56">
        <v>7</v>
      </c>
      <c r="C17" s="57"/>
      <c r="D17" s="41"/>
      <c r="E17" s="46"/>
      <c r="F17" s="42"/>
      <c r="G17" s="43"/>
      <c r="H17" s="51"/>
      <c r="I17" s="51"/>
      <c r="J17" s="52"/>
      <c r="K17" s="53"/>
      <c r="L17" s="53"/>
      <c r="M17" s="54"/>
    </row>
    <row r="18" spans="2:13">
      <c r="B18" s="56">
        <v>8</v>
      </c>
      <c r="C18" s="57"/>
      <c r="D18" s="41"/>
      <c r="E18" s="46"/>
      <c r="F18" s="42"/>
      <c r="G18" s="43"/>
      <c r="H18" s="51"/>
      <c r="I18" s="51"/>
      <c r="J18" s="52"/>
      <c r="K18" s="53"/>
      <c r="L18" s="53"/>
      <c r="M18" s="54"/>
    </row>
    <row r="19" spans="2:13">
      <c r="B19" s="56">
        <v>9</v>
      </c>
      <c r="C19" s="57"/>
      <c r="D19" s="41"/>
      <c r="E19" s="55"/>
      <c r="F19" s="47"/>
      <c r="G19" s="47"/>
      <c r="H19" s="51"/>
      <c r="I19" s="51"/>
      <c r="J19" s="52"/>
      <c r="K19" s="53"/>
      <c r="L19" s="53"/>
      <c r="M19" s="54"/>
    </row>
    <row r="20" spans="2:13">
      <c r="B20" s="56">
        <v>10</v>
      </c>
      <c r="C20" s="57"/>
      <c r="D20" s="41"/>
      <c r="E20" s="55"/>
      <c r="F20" s="47"/>
      <c r="G20" s="47"/>
      <c r="H20" s="51"/>
      <c r="I20" s="51"/>
      <c r="J20" s="52"/>
      <c r="K20" s="53"/>
      <c r="L20" s="53"/>
      <c r="M20" s="54"/>
    </row>
    <row r="21" spans="2:13">
      <c r="B21" s="56">
        <v>11</v>
      </c>
      <c r="C21" s="57"/>
      <c r="D21" s="41"/>
      <c r="E21" s="55"/>
      <c r="F21" s="47"/>
      <c r="G21" s="47"/>
      <c r="H21" s="51"/>
      <c r="I21" s="51"/>
      <c r="J21" s="52"/>
      <c r="K21" s="53"/>
      <c r="L21" s="53"/>
      <c r="M21" s="54"/>
    </row>
    <row r="22" spans="2:13">
      <c r="B22" s="56">
        <v>12</v>
      </c>
      <c r="C22" s="57"/>
      <c r="D22" s="41"/>
      <c r="E22" s="55"/>
      <c r="F22" s="47"/>
      <c r="G22" s="47"/>
      <c r="H22" s="51"/>
      <c r="I22" s="51"/>
      <c r="J22" s="52"/>
      <c r="K22" s="53"/>
      <c r="L22" s="53"/>
      <c r="M22" s="54"/>
    </row>
    <row r="23" spans="2:13">
      <c r="B23" s="56">
        <v>13</v>
      </c>
      <c r="C23" s="57"/>
      <c r="D23" s="41"/>
      <c r="E23" s="55"/>
      <c r="F23" s="47"/>
      <c r="G23" s="47"/>
      <c r="H23" s="51"/>
      <c r="I23" s="51"/>
      <c r="J23" s="52"/>
      <c r="K23" s="53"/>
      <c r="L23" s="53"/>
      <c r="M23" s="54"/>
    </row>
    <row r="24" spans="2:13">
      <c r="B24" s="56">
        <v>14</v>
      </c>
      <c r="C24" s="57"/>
      <c r="D24" s="41"/>
      <c r="E24" s="55"/>
      <c r="F24" s="47"/>
      <c r="G24" s="47"/>
      <c r="H24" s="51"/>
      <c r="I24" s="51"/>
      <c r="J24" s="52"/>
      <c r="K24" s="53"/>
      <c r="L24" s="53"/>
      <c r="M24" s="54"/>
    </row>
    <row r="25" spans="2:13">
      <c r="B25" s="56">
        <v>15</v>
      </c>
      <c r="C25" s="57"/>
      <c r="D25" s="41"/>
      <c r="E25" s="55"/>
      <c r="F25" s="47"/>
      <c r="G25" s="47"/>
      <c r="H25" s="51"/>
      <c r="I25" s="51"/>
      <c r="J25" s="52"/>
      <c r="K25" s="53"/>
      <c r="L25" s="53"/>
      <c r="M25" s="54"/>
    </row>
    <row r="26" spans="2:13">
      <c r="B26" s="56">
        <v>16</v>
      </c>
      <c r="C26" s="57"/>
      <c r="D26" s="41"/>
      <c r="E26" s="55"/>
      <c r="F26" s="47"/>
      <c r="G26" s="47"/>
      <c r="H26" s="51"/>
      <c r="I26" s="51"/>
      <c r="J26" s="52"/>
      <c r="K26" s="53"/>
      <c r="L26" s="53"/>
      <c r="M26" s="54"/>
    </row>
    <row r="27" spans="2:13">
      <c r="B27" s="56">
        <v>17</v>
      </c>
      <c r="C27" s="57"/>
      <c r="D27" s="41"/>
      <c r="E27" s="55"/>
      <c r="F27" s="47"/>
      <c r="G27" s="47"/>
      <c r="H27" s="51"/>
      <c r="I27" s="51"/>
      <c r="J27" s="52"/>
      <c r="K27" s="53"/>
      <c r="L27" s="53"/>
      <c r="M27" s="54"/>
    </row>
    <row r="28" spans="2:13">
      <c r="B28" s="56">
        <v>18</v>
      </c>
      <c r="C28" s="57"/>
      <c r="D28" s="41"/>
      <c r="E28" s="55"/>
      <c r="F28" s="47"/>
      <c r="G28" s="47"/>
      <c r="H28" s="51"/>
      <c r="I28" s="51"/>
      <c r="J28" s="52"/>
      <c r="K28" s="53"/>
      <c r="L28" s="53"/>
      <c r="M28" s="54"/>
    </row>
    <row r="29" spans="2:13">
      <c r="B29" s="56">
        <v>19</v>
      </c>
      <c r="C29" s="57"/>
      <c r="D29" s="41"/>
      <c r="E29" s="55"/>
      <c r="F29" s="47"/>
      <c r="G29" s="47"/>
      <c r="H29" s="51"/>
      <c r="I29" s="51"/>
      <c r="J29" s="52"/>
      <c r="K29" s="53"/>
      <c r="L29" s="53"/>
      <c r="M29" s="54"/>
    </row>
    <row r="30" spans="2:13">
      <c r="B30" s="56">
        <v>20</v>
      </c>
      <c r="C30" s="57"/>
      <c r="D30" s="41"/>
      <c r="E30" s="55"/>
      <c r="F30" s="47"/>
      <c r="G30" s="47"/>
      <c r="H30" s="51"/>
      <c r="I30" s="51"/>
      <c r="J30" s="52"/>
      <c r="K30" s="53"/>
      <c r="L30" s="53"/>
      <c r="M30" s="54"/>
    </row>
    <row r="31" spans="2:13">
      <c r="B31" s="56">
        <v>21</v>
      </c>
      <c r="C31" s="57"/>
      <c r="D31" s="41"/>
      <c r="E31" s="55"/>
      <c r="F31" s="47"/>
      <c r="G31" s="47"/>
      <c r="H31" s="51"/>
      <c r="I31" s="51"/>
      <c r="J31" s="52"/>
      <c r="K31" s="53"/>
      <c r="L31" s="53"/>
      <c r="M31" s="54"/>
    </row>
    <row r="32" spans="2:13">
      <c r="B32" s="56">
        <v>22</v>
      </c>
      <c r="C32" s="57"/>
      <c r="D32" s="41"/>
      <c r="E32" s="55"/>
      <c r="F32" s="47"/>
      <c r="G32" s="47"/>
      <c r="H32" s="51"/>
      <c r="I32" s="51"/>
      <c r="J32" s="52"/>
      <c r="K32" s="53"/>
      <c r="L32" s="53"/>
      <c r="M32" s="54"/>
    </row>
    <row r="33" spans="2:13">
      <c r="B33" s="56">
        <v>23</v>
      </c>
      <c r="C33" s="57"/>
      <c r="D33" s="41"/>
      <c r="E33" s="55"/>
      <c r="F33" s="47"/>
      <c r="G33" s="47"/>
      <c r="H33" s="51"/>
      <c r="I33" s="51"/>
      <c r="J33" s="52"/>
      <c r="K33" s="53"/>
      <c r="L33" s="53"/>
      <c r="M33" s="54"/>
    </row>
    <row r="34" spans="2:13">
      <c r="B34" s="56">
        <v>24</v>
      </c>
      <c r="C34" s="57"/>
      <c r="D34" s="41"/>
      <c r="E34" s="55"/>
      <c r="F34" s="47"/>
      <c r="G34" s="47"/>
      <c r="H34" s="51"/>
      <c r="I34" s="51"/>
      <c r="J34" s="52"/>
      <c r="K34" s="53"/>
      <c r="L34" s="53"/>
      <c r="M34" s="54"/>
    </row>
    <row r="35" spans="2:13">
      <c r="B35" s="56">
        <v>25</v>
      </c>
      <c r="C35" s="57"/>
      <c r="D35" s="41"/>
      <c r="E35" s="55"/>
      <c r="F35" s="47"/>
      <c r="G35" s="47"/>
      <c r="H35" s="51"/>
      <c r="I35" s="51"/>
      <c r="J35" s="52"/>
      <c r="K35" s="53"/>
      <c r="L35" s="53"/>
      <c r="M35" s="54"/>
    </row>
    <row r="36" spans="2:13">
      <c r="B36" s="56">
        <v>26</v>
      </c>
      <c r="C36" s="57"/>
      <c r="D36" s="41"/>
      <c r="E36" s="55"/>
      <c r="F36" s="47"/>
      <c r="G36" s="47"/>
      <c r="H36" s="51"/>
      <c r="I36" s="51"/>
      <c r="J36" s="52"/>
      <c r="K36" s="53"/>
      <c r="L36" s="53"/>
      <c r="M36" s="54"/>
    </row>
    <row r="37" spans="2:13">
      <c r="B37" s="56">
        <v>27</v>
      </c>
      <c r="C37" s="57"/>
      <c r="D37" s="41"/>
      <c r="E37" s="55"/>
      <c r="F37" s="47"/>
      <c r="G37" s="47"/>
      <c r="H37" s="51"/>
      <c r="I37" s="51"/>
      <c r="J37" s="52"/>
      <c r="K37" s="53"/>
      <c r="L37" s="53"/>
      <c r="M37" s="54"/>
    </row>
    <row r="38" spans="2:13">
      <c r="B38" s="56">
        <v>28</v>
      </c>
      <c r="C38" s="57"/>
      <c r="D38" s="41"/>
      <c r="E38" s="55"/>
      <c r="F38" s="47"/>
      <c r="G38" s="47"/>
      <c r="H38" s="51"/>
      <c r="I38" s="51"/>
      <c r="J38" s="52"/>
      <c r="K38" s="53"/>
      <c r="L38" s="53"/>
      <c r="M38" s="54"/>
    </row>
    <row r="39" spans="2:13">
      <c r="B39" s="56">
        <v>29</v>
      </c>
      <c r="C39" s="57"/>
      <c r="D39" s="41"/>
      <c r="E39" s="55"/>
      <c r="F39" s="47"/>
      <c r="G39" s="47"/>
      <c r="H39" s="51"/>
      <c r="I39" s="51"/>
      <c r="J39" s="52"/>
      <c r="K39" s="53"/>
      <c r="L39" s="53"/>
      <c r="M39" s="54"/>
    </row>
    <row r="40" spans="2:13">
      <c r="B40" s="56">
        <v>30</v>
      </c>
      <c r="C40" s="57"/>
      <c r="D40" s="41"/>
      <c r="E40" s="55"/>
      <c r="F40" s="47"/>
      <c r="G40" s="47"/>
      <c r="H40" s="51"/>
      <c r="I40" s="51"/>
      <c r="J40" s="52"/>
      <c r="K40" s="53"/>
      <c r="L40" s="53"/>
      <c r="M40" s="54"/>
    </row>
    <row r="41" spans="2:13">
      <c r="B41" s="56">
        <v>31</v>
      </c>
      <c r="C41" s="57"/>
      <c r="D41" s="41"/>
      <c r="E41" s="55"/>
      <c r="F41" s="47"/>
      <c r="G41" s="47"/>
      <c r="H41" s="51"/>
      <c r="I41" s="51"/>
      <c r="J41" s="52"/>
      <c r="K41" s="53"/>
      <c r="L41" s="53"/>
      <c r="M41" s="54"/>
    </row>
    <row r="42" spans="2:13">
      <c r="B42" s="56">
        <v>32</v>
      </c>
      <c r="C42" s="57"/>
      <c r="D42" s="41"/>
      <c r="E42" s="55"/>
      <c r="F42" s="47"/>
      <c r="G42" s="47"/>
      <c r="H42" s="51"/>
      <c r="I42" s="51"/>
      <c r="J42" s="52"/>
      <c r="K42" s="53"/>
      <c r="L42" s="53"/>
      <c r="M42" s="54"/>
    </row>
    <row r="43" spans="2:13">
      <c r="B43" s="56">
        <v>33</v>
      </c>
      <c r="C43" s="57"/>
      <c r="D43" s="41"/>
      <c r="E43" s="55"/>
      <c r="F43" s="47"/>
      <c r="G43" s="47"/>
      <c r="H43" s="51"/>
      <c r="I43" s="51"/>
      <c r="J43" s="52"/>
      <c r="K43" s="53"/>
      <c r="L43" s="53"/>
      <c r="M43" s="54"/>
    </row>
    <row r="44" spans="2:13">
      <c r="B44" s="56">
        <v>34</v>
      </c>
      <c r="C44" s="57"/>
      <c r="D44" s="41"/>
      <c r="E44" s="55"/>
      <c r="F44" s="47"/>
      <c r="G44" s="47"/>
      <c r="H44" s="51"/>
      <c r="I44" s="51"/>
      <c r="J44" s="52"/>
      <c r="K44" s="53"/>
      <c r="L44" s="53"/>
      <c r="M44" s="54"/>
    </row>
    <row r="45" spans="2:13">
      <c r="B45" s="56">
        <v>35</v>
      </c>
      <c r="C45" s="57"/>
      <c r="D45" s="41"/>
      <c r="E45" s="55"/>
      <c r="F45" s="47"/>
      <c r="G45" s="47"/>
      <c r="H45" s="51"/>
      <c r="I45" s="51"/>
      <c r="J45" s="52"/>
      <c r="K45" s="53"/>
      <c r="L45" s="53"/>
      <c r="M45" s="54"/>
    </row>
    <row r="46" spans="2:13">
      <c r="B46" s="56">
        <v>36</v>
      </c>
      <c r="C46" s="57"/>
      <c r="D46" s="41"/>
      <c r="E46" s="55"/>
      <c r="F46" s="47"/>
      <c r="G46" s="47"/>
      <c r="H46" s="51"/>
      <c r="I46" s="51"/>
      <c r="J46" s="52"/>
      <c r="K46" s="53"/>
      <c r="L46" s="53"/>
      <c r="M46" s="54"/>
    </row>
    <row r="47" spans="2:13">
      <c r="B47" s="56">
        <v>37</v>
      </c>
      <c r="C47" s="57"/>
      <c r="D47" s="41"/>
      <c r="E47" s="55"/>
      <c r="F47" s="47"/>
      <c r="G47" s="47"/>
      <c r="H47" s="51"/>
      <c r="I47" s="51"/>
      <c r="J47" s="52"/>
      <c r="K47" s="53"/>
      <c r="L47" s="53"/>
      <c r="M47" s="54"/>
    </row>
    <row r="48" spans="2:13">
      <c r="B48" s="56">
        <v>38</v>
      </c>
      <c r="C48" s="57"/>
      <c r="D48" s="41"/>
      <c r="E48" s="55"/>
      <c r="F48" s="47"/>
      <c r="G48" s="47"/>
      <c r="H48" s="51"/>
      <c r="I48" s="51"/>
      <c r="J48" s="52"/>
      <c r="K48" s="53"/>
      <c r="L48" s="53"/>
      <c r="M48" s="54"/>
    </row>
    <row r="49" spans="2:13">
      <c r="B49" s="56">
        <v>39</v>
      </c>
      <c r="C49" s="57"/>
      <c r="D49" s="41"/>
      <c r="E49" s="55"/>
      <c r="F49" s="47"/>
      <c r="G49" s="47"/>
      <c r="H49" s="51"/>
      <c r="I49" s="51"/>
      <c r="J49" s="52"/>
      <c r="K49" s="53"/>
      <c r="L49" s="53"/>
      <c r="M49" s="54"/>
    </row>
    <row r="50" spans="2:13">
      <c r="B50" s="56">
        <v>40</v>
      </c>
      <c r="C50" s="57"/>
      <c r="D50" s="41"/>
      <c r="E50" s="55"/>
      <c r="F50" s="47"/>
      <c r="G50" s="47"/>
      <c r="H50" s="51"/>
      <c r="I50" s="51"/>
      <c r="J50" s="52"/>
      <c r="K50" s="53"/>
      <c r="L50" s="53"/>
      <c r="M50" s="54"/>
    </row>
    <row r="51" spans="2:13">
      <c r="B51" s="56">
        <v>41</v>
      </c>
      <c r="C51" s="57"/>
      <c r="D51" s="41"/>
      <c r="E51" s="55"/>
      <c r="F51" s="47"/>
      <c r="G51" s="47"/>
      <c r="H51" s="51"/>
      <c r="I51" s="51"/>
      <c r="J51" s="52"/>
      <c r="K51" s="53"/>
      <c r="L51" s="53"/>
      <c r="M51" s="54"/>
    </row>
    <row r="52" spans="2:13">
      <c r="B52" s="56">
        <v>42</v>
      </c>
      <c r="C52" s="57"/>
      <c r="D52" s="41"/>
      <c r="E52" s="55"/>
      <c r="F52" s="47"/>
      <c r="G52" s="47"/>
      <c r="H52" s="51"/>
      <c r="I52" s="51"/>
      <c r="J52" s="52"/>
      <c r="K52" s="53"/>
      <c r="L52" s="53"/>
      <c r="M52" s="54"/>
    </row>
    <row r="53" spans="2:13">
      <c r="B53" s="56">
        <v>43</v>
      </c>
      <c r="C53" s="57"/>
      <c r="D53" s="41"/>
      <c r="E53" s="55"/>
      <c r="F53" s="47"/>
      <c r="G53" s="47"/>
      <c r="H53" s="51"/>
      <c r="I53" s="51"/>
      <c r="J53" s="52"/>
      <c r="K53" s="53"/>
      <c r="L53" s="53"/>
      <c r="M53" s="54"/>
    </row>
    <row r="54" spans="2:13">
      <c r="B54" s="56">
        <v>44</v>
      </c>
      <c r="C54" s="57"/>
      <c r="D54" s="41"/>
      <c r="E54" s="55"/>
      <c r="F54" s="47"/>
      <c r="G54" s="47"/>
      <c r="H54" s="51"/>
      <c r="I54" s="51"/>
      <c r="J54" s="52"/>
      <c r="K54" s="53"/>
      <c r="L54" s="53"/>
      <c r="M54" s="54"/>
    </row>
    <row r="55" spans="2:13">
      <c r="B55" s="56">
        <v>45</v>
      </c>
      <c r="C55" s="57"/>
      <c r="D55" s="41"/>
      <c r="E55" s="55"/>
      <c r="F55" s="47"/>
      <c r="G55" s="47"/>
      <c r="H55" s="51"/>
      <c r="I55" s="51"/>
      <c r="J55" s="52"/>
      <c r="K55" s="53"/>
      <c r="L55" s="53"/>
      <c r="M55" s="54"/>
    </row>
    <row r="56" spans="2:13">
      <c r="B56" s="56">
        <v>46</v>
      </c>
      <c r="C56" s="57"/>
      <c r="D56" s="41"/>
      <c r="E56" s="55"/>
      <c r="F56" s="47"/>
      <c r="G56" s="47"/>
      <c r="H56" s="51"/>
      <c r="I56" s="51"/>
      <c r="J56" s="52"/>
      <c r="K56" s="53"/>
      <c r="L56" s="53"/>
      <c r="M56" s="54"/>
    </row>
    <row r="57" spans="2:13">
      <c r="B57" s="56">
        <v>47</v>
      </c>
      <c r="C57" s="57"/>
      <c r="D57" s="41"/>
      <c r="E57" s="55"/>
      <c r="F57" s="47"/>
      <c r="G57" s="47"/>
      <c r="H57" s="51"/>
      <c r="I57" s="51"/>
      <c r="J57" s="52"/>
      <c r="K57" s="53"/>
      <c r="L57" s="53"/>
      <c r="M57" s="54"/>
    </row>
    <row r="58" spans="2:13">
      <c r="B58" s="56">
        <v>48</v>
      </c>
      <c r="C58" s="57"/>
      <c r="D58" s="41"/>
      <c r="E58" s="55"/>
      <c r="F58" s="47"/>
      <c r="G58" s="47"/>
      <c r="H58" s="51"/>
      <c r="I58" s="51"/>
      <c r="J58" s="52"/>
      <c r="K58" s="53"/>
      <c r="L58" s="53"/>
      <c r="M58" s="54"/>
    </row>
    <row r="59" spans="2:13">
      <c r="B59" s="56">
        <v>49</v>
      </c>
      <c r="C59" s="57"/>
      <c r="D59" s="41"/>
      <c r="E59" s="55"/>
      <c r="F59" s="47"/>
      <c r="G59" s="47"/>
      <c r="H59" s="51"/>
      <c r="I59" s="51"/>
      <c r="J59" s="52"/>
      <c r="K59" s="53"/>
      <c r="L59" s="53"/>
      <c r="M59" s="54"/>
    </row>
    <row r="60" spans="2:13">
      <c r="B60" s="56">
        <v>50</v>
      </c>
      <c r="C60" s="57"/>
      <c r="D60" s="41"/>
      <c r="E60" s="55"/>
      <c r="F60" s="47"/>
      <c r="G60" s="47"/>
      <c r="H60" s="51"/>
      <c r="I60" s="51"/>
      <c r="J60" s="52"/>
      <c r="K60" s="53"/>
      <c r="L60" s="53"/>
      <c r="M60" s="54"/>
    </row>
    <row r="61" spans="2:13">
      <c r="B61" s="56">
        <v>51</v>
      </c>
      <c r="C61" s="57"/>
      <c r="D61" s="41"/>
      <c r="E61" s="55"/>
      <c r="F61" s="47"/>
      <c r="G61" s="47"/>
      <c r="H61" s="51"/>
      <c r="I61" s="51"/>
      <c r="J61" s="52"/>
      <c r="K61" s="53"/>
      <c r="L61" s="53"/>
      <c r="M61" s="54"/>
    </row>
    <row r="62" spans="2:13">
      <c r="B62" s="56">
        <v>52</v>
      </c>
      <c r="C62" s="57"/>
      <c r="D62" s="41"/>
      <c r="E62" s="55"/>
      <c r="F62" s="47"/>
      <c r="G62" s="47"/>
      <c r="H62" s="51"/>
      <c r="I62" s="51"/>
      <c r="J62" s="52"/>
      <c r="K62" s="53"/>
      <c r="L62" s="53"/>
      <c r="M62" s="54"/>
    </row>
    <row r="63" spans="2:13">
      <c r="B63" s="56">
        <v>53</v>
      </c>
      <c r="C63" s="57"/>
      <c r="D63" s="41"/>
      <c r="E63" s="55"/>
      <c r="F63" s="47"/>
      <c r="G63" s="47"/>
      <c r="H63" s="51"/>
      <c r="I63" s="51"/>
      <c r="J63" s="52"/>
      <c r="K63" s="53"/>
      <c r="L63" s="53"/>
      <c r="M63" s="54"/>
    </row>
    <row r="64" spans="2:13">
      <c r="B64" s="56">
        <v>54</v>
      </c>
      <c r="C64" s="57"/>
      <c r="D64" s="41"/>
      <c r="E64" s="55"/>
      <c r="F64" s="47"/>
      <c r="G64" s="47"/>
      <c r="H64" s="51"/>
      <c r="I64" s="51"/>
      <c r="J64" s="52"/>
      <c r="K64" s="53"/>
      <c r="L64" s="53"/>
      <c r="M64" s="54"/>
    </row>
    <row r="65" spans="2:13">
      <c r="B65" s="56">
        <v>55</v>
      </c>
      <c r="C65" s="57"/>
      <c r="D65" s="41"/>
      <c r="E65" s="55"/>
      <c r="F65" s="47"/>
      <c r="G65" s="47"/>
      <c r="H65" s="51"/>
      <c r="I65" s="51"/>
      <c r="J65" s="52"/>
      <c r="K65" s="53"/>
      <c r="L65" s="53"/>
      <c r="M65" s="54"/>
    </row>
    <row r="66" spans="2:13">
      <c r="B66" s="56">
        <v>56</v>
      </c>
      <c r="C66" s="57"/>
      <c r="D66" s="41"/>
      <c r="E66" s="55"/>
      <c r="F66" s="47"/>
      <c r="G66" s="47"/>
      <c r="H66" s="51"/>
      <c r="I66" s="51"/>
      <c r="J66" s="52"/>
      <c r="K66" s="53"/>
      <c r="L66" s="53"/>
      <c r="M66" s="54"/>
    </row>
    <row r="67" spans="2:13">
      <c r="B67" s="56">
        <v>57</v>
      </c>
      <c r="C67" s="57"/>
      <c r="D67" s="41"/>
      <c r="E67" s="55"/>
      <c r="F67" s="47"/>
      <c r="G67" s="47"/>
      <c r="H67" s="51"/>
      <c r="I67" s="51"/>
      <c r="J67" s="52"/>
      <c r="K67" s="53"/>
      <c r="L67" s="53"/>
      <c r="M67" s="54"/>
    </row>
    <row r="68" spans="2:13">
      <c r="B68" s="56">
        <v>58</v>
      </c>
      <c r="C68" s="57"/>
      <c r="D68" s="41"/>
      <c r="E68" s="55"/>
      <c r="F68" s="47"/>
      <c r="G68" s="47"/>
      <c r="H68" s="51"/>
      <c r="I68" s="51"/>
      <c r="J68" s="52"/>
      <c r="K68" s="53"/>
      <c r="L68" s="53"/>
      <c r="M68" s="54"/>
    </row>
    <row r="69" spans="2:13">
      <c r="B69" s="56">
        <v>59</v>
      </c>
      <c r="C69" s="57"/>
      <c r="D69" s="41"/>
      <c r="E69" s="55"/>
      <c r="F69" s="47"/>
      <c r="G69" s="47"/>
      <c r="H69" s="51"/>
      <c r="I69" s="51"/>
      <c r="J69" s="52"/>
      <c r="K69" s="53"/>
      <c r="L69" s="53"/>
      <c r="M69" s="54"/>
    </row>
    <row r="70" spans="2:13">
      <c r="B70" s="56">
        <v>60</v>
      </c>
      <c r="C70" s="57"/>
      <c r="D70" s="41"/>
      <c r="E70" s="55"/>
      <c r="F70" s="47"/>
      <c r="G70" s="47"/>
      <c r="H70" s="51"/>
      <c r="I70" s="51"/>
      <c r="J70" s="52"/>
      <c r="K70" s="53"/>
      <c r="L70" s="53"/>
      <c r="M70" s="54"/>
    </row>
    <row r="71" spans="2:13">
      <c r="B71" s="56">
        <v>61</v>
      </c>
      <c r="C71" s="57"/>
      <c r="D71" s="41"/>
      <c r="E71" s="55"/>
      <c r="F71" s="47"/>
      <c r="G71" s="47"/>
      <c r="H71" s="51"/>
      <c r="I71" s="51"/>
      <c r="J71" s="52"/>
      <c r="K71" s="53"/>
      <c r="L71" s="53"/>
      <c r="M71" s="54"/>
    </row>
    <row r="72" spans="2:13">
      <c r="B72" s="56">
        <v>62</v>
      </c>
      <c r="C72" s="57"/>
      <c r="D72" s="41"/>
      <c r="E72" s="55"/>
      <c r="F72" s="47"/>
      <c r="G72" s="47"/>
      <c r="H72" s="51"/>
      <c r="I72" s="51"/>
      <c r="J72" s="52"/>
      <c r="K72" s="53"/>
      <c r="L72" s="53"/>
      <c r="M72" s="54"/>
    </row>
    <row r="73" spans="2:13">
      <c r="B73" s="56">
        <v>63</v>
      </c>
      <c r="C73" s="57"/>
      <c r="D73" s="41"/>
      <c r="E73" s="55"/>
      <c r="F73" s="47"/>
      <c r="G73" s="47"/>
      <c r="H73" s="51"/>
      <c r="I73" s="51"/>
      <c r="J73" s="52"/>
      <c r="K73" s="53"/>
      <c r="L73" s="53"/>
      <c r="M73" s="54"/>
    </row>
    <row r="74" spans="2:13">
      <c r="B74" s="56">
        <v>64</v>
      </c>
      <c r="C74" s="57"/>
      <c r="D74" s="41"/>
      <c r="E74" s="55"/>
      <c r="F74" s="47"/>
      <c r="G74" s="47"/>
      <c r="H74" s="51"/>
      <c r="I74" s="51"/>
      <c r="J74" s="52"/>
      <c r="K74" s="53"/>
      <c r="L74" s="53"/>
      <c r="M74" s="54"/>
    </row>
    <row r="75" spans="2:13">
      <c r="B75" s="56">
        <v>65</v>
      </c>
      <c r="C75" s="57"/>
      <c r="D75" s="41"/>
      <c r="E75" s="55"/>
      <c r="F75" s="47"/>
      <c r="G75" s="47"/>
      <c r="H75" s="51"/>
      <c r="I75" s="51"/>
      <c r="J75" s="52"/>
      <c r="K75" s="53"/>
      <c r="L75" s="53"/>
      <c r="M75" s="54"/>
    </row>
    <row r="76" spans="2:13">
      <c r="B76" s="56">
        <v>66</v>
      </c>
      <c r="C76" s="57"/>
      <c r="D76" s="41"/>
      <c r="E76" s="55"/>
      <c r="F76" s="47"/>
      <c r="G76" s="47"/>
      <c r="H76" s="51"/>
      <c r="I76" s="51"/>
      <c r="J76" s="52"/>
      <c r="K76" s="53"/>
      <c r="L76" s="53"/>
      <c r="M76" s="54"/>
    </row>
    <row r="77" spans="2:13">
      <c r="B77" s="56">
        <v>67</v>
      </c>
      <c r="C77" s="57"/>
      <c r="D77" s="41"/>
      <c r="E77" s="55"/>
      <c r="F77" s="47"/>
      <c r="G77" s="47"/>
      <c r="H77" s="51"/>
      <c r="I77" s="51"/>
      <c r="J77" s="52"/>
      <c r="K77" s="53"/>
      <c r="L77" s="53"/>
      <c r="M77" s="54"/>
    </row>
    <row r="78" spans="2:13">
      <c r="B78" s="56">
        <v>68</v>
      </c>
      <c r="C78" s="57"/>
      <c r="D78" s="41"/>
      <c r="E78" s="55"/>
      <c r="F78" s="47"/>
      <c r="G78" s="47"/>
      <c r="H78" s="51"/>
      <c r="I78" s="51"/>
      <c r="J78" s="52"/>
      <c r="K78" s="53"/>
      <c r="L78" s="53"/>
      <c r="M78" s="54"/>
    </row>
    <row r="79" spans="2:13">
      <c r="B79" s="56">
        <v>69</v>
      </c>
      <c r="C79" s="57"/>
      <c r="D79" s="41"/>
      <c r="E79" s="55"/>
      <c r="F79" s="47"/>
      <c r="G79" s="47"/>
      <c r="H79" s="51"/>
      <c r="I79" s="51"/>
      <c r="J79" s="52"/>
      <c r="K79" s="53"/>
      <c r="L79" s="53"/>
      <c r="M79" s="54"/>
    </row>
    <row r="80" spans="2:13">
      <c r="B80" s="56">
        <v>70</v>
      </c>
      <c r="C80" s="57"/>
      <c r="D80" s="41"/>
      <c r="E80" s="55"/>
      <c r="F80" s="47"/>
      <c r="G80" s="47"/>
      <c r="H80" s="51"/>
      <c r="I80" s="51"/>
      <c r="J80" s="52"/>
      <c r="K80" s="53"/>
      <c r="L80" s="53"/>
      <c r="M80" s="54"/>
    </row>
    <row r="81" spans="2:13">
      <c r="B81" s="56">
        <v>71</v>
      </c>
      <c r="C81" s="57"/>
      <c r="D81" s="41"/>
      <c r="E81" s="55"/>
      <c r="F81" s="47"/>
      <c r="G81" s="47"/>
      <c r="H81" s="51"/>
      <c r="I81" s="51"/>
      <c r="J81" s="52"/>
      <c r="K81" s="53"/>
      <c r="L81" s="53"/>
      <c r="M81" s="54"/>
    </row>
    <row r="82" spans="2:13">
      <c r="B82" s="56">
        <v>72</v>
      </c>
      <c r="C82" s="57"/>
      <c r="D82" s="41"/>
      <c r="E82" s="55"/>
      <c r="F82" s="47"/>
      <c r="G82" s="47"/>
      <c r="H82" s="51"/>
      <c r="I82" s="51"/>
      <c r="J82" s="52"/>
      <c r="K82" s="53"/>
      <c r="L82" s="53"/>
      <c r="M82" s="54"/>
    </row>
    <row r="83" spans="2:13">
      <c r="B83" s="56">
        <v>73</v>
      </c>
      <c r="C83" s="57"/>
      <c r="D83" s="41"/>
      <c r="E83" s="55"/>
      <c r="F83" s="47"/>
      <c r="G83" s="47"/>
      <c r="H83" s="51"/>
      <c r="I83" s="51"/>
      <c r="J83" s="52"/>
      <c r="K83" s="53"/>
      <c r="L83" s="53"/>
      <c r="M83" s="54"/>
    </row>
    <row r="84" spans="2:13">
      <c r="B84" s="56">
        <v>74</v>
      </c>
      <c r="C84" s="57"/>
      <c r="D84" s="41"/>
      <c r="E84" s="55"/>
      <c r="F84" s="47"/>
      <c r="G84" s="47"/>
      <c r="H84" s="51"/>
      <c r="I84" s="51"/>
      <c r="J84" s="52"/>
      <c r="K84" s="53"/>
      <c r="L84" s="53"/>
      <c r="M84" s="54"/>
    </row>
    <row r="85" spans="2:13">
      <c r="B85" s="56">
        <v>75</v>
      </c>
      <c r="C85" s="57"/>
      <c r="D85" s="41"/>
      <c r="E85" s="55"/>
      <c r="F85" s="47"/>
      <c r="G85" s="47"/>
      <c r="H85" s="51"/>
      <c r="I85" s="51"/>
      <c r="J85" s="52"/>
      <c r="K85" s="53"/>
      <c r="L85" s="53"/>
      <c r="M85" s="54"/>
    </row>
    <row r="86" spans="2:13">
      <c r="B86" s="56">
        <v>76</v>
      </c>
      <c r="C86" s="57"/>
      <c r="D86" s="41"/>
      <c r="E86" s="55"/>
      <c r="F86" s="47"/>
      <c r="G86" s="47"/>
      <c r="H86" s="51"/>
      <c r="I86" s="51"/>
      <c r="J86" s="52"/>
      <c r="K86" s="53"/>
      <c r="L86" s="53"/>
      <c r="M86" s="54"/>
    </row>
    <row r="87" spans="2:13">
      <c r="B87" s="56">
        <v>77</v>
      </c>
      <c r="C87" s="57"/>
      <c r="D87" s="41"/>
      <c r="E87" s="55"/>
      <c r="F87" s="47"/>
      <c r="G87" s="47"/>
      <c r="H87" s="51"/>
      <c r="I87" s="51"/>
      <c r="J87" s="52"/>
      <c r="K87" s="53"/>
      <c r="L87" s="53"/>
      <c r="M87" s="54"/>
    </row>
    <row r="88" spans="2:13">
      <c r="B88" s="56">
        <v>78</v>
      </c>
      <c r="C88" s="57"/>
      <c r="D88" s="41"/>
      <c r="E88" s="55"/>
      <c r="F88" s="47"/>
      <c r="G88" s="47"/>
      <c r="H88" s="51"/>
      <c r="I88" s="51"/>
      <c r="J88" s="52"/>
      <c r="K88" s="53"/>
      <c r="L88" s="53"/>
      <c r="M88" s="54"/>
    </row>
    <row r="89" spans="2:13">
      <c r="B89" s="56">
        <v>79</v>
      </c>
      <c r="C89" s="57"/>
      <c r="D89" s="41"/>
      <c r="E89" s="55"/>
      <c r="F89" s="47"/>
      <c r="G89" s="47"/>
      <c r="H89" s="51"/>
      <c r="I89" s="51"/>
      <c r="J89" s="52"/>
      <c r="K89" s="53"/>
      <c r="L89" s="53"/>
      <c r="M89" s="54"/>
    </row>
    <row r="90" spans="2:13">
      <c r="B90" s="56">
        <v>80</v>
      </c>
      <c r="C90" s="57"/>
      <c r="D90" s="41"/>
      <c r="E90" s="55"/>
      <c r="F90" s="47"/>
      <c r="G90" s="47"/>
      <c r="H90" s="51"/>
      <c r="I90" s="51"/>
      <c r="J90" s="52"/>
      <c r="K90" s="53"/>
      <c r="L90" s="53"/>
      <c r="M90" s="54"/>
    </row>
    <row r="91" spans="2:13">
      <c r="B91" s="56">
        <v>81</v>
      </c>
      <c r="C91" s="57"/>
      <c r="D91" s="41"/>
      <c r="E91" s="55"/>
      <c r="F91" s="47"/>
      <c r="G91" s="47"/>
      <c r="H91" s="51"/>
      <c r="I91" s="51"/>
      <c r="J91" s="52"/>
      <c r="K91" s="53"/>
      <c r="L91" s="53"/>
      <c r="M91" s="54"/>
    </row>
    <row r="92" spans="2:13">
      <c r="B92" s="56">
        <v>82</v>
      </c>
      <c r="C92" s="57"/>
      <c r="D92" s="41"/>
      <c r="E92" s="55"/>
      <c r="F92" s="47"/>
      <c r="G92" s="47"/>
      <c r="H92" s="51"/>
      <c r="I92" s="51"/>
      <c r="J92" s="52"/>
      <c r="K92" s="53"/>
      <c r="L92" s="53"/>
      <c r="M92" s="54"/>
    </row>
    <row r="93" spans="2:13">
      <c r="B93" s="56">
        <v>83</v>
      </c>
      <c r="C93" s="57"/>
      <c r="D93" s="41"/>
      <c r="E93" s="55"/>
      <c r="F93" s="47"/>
      <c r="G93" s="47"/>
      <c r="H93" s="51"/>
      <c r="I93" s="51"/>
      <c r="J93" s="52"/>
      <c r="K93" s="53"/>
      <c r="L93" s="53"/>
      <c r="M93" s="54"/>
    </row>
    <row r="94" spans="2:13">
      <c r="B94" s="56">
        <v>84</v>
      </c>
      <c r="C94" s="57"/>
      <c r="D94" s="41"/>
      <c r="E94" s="55"/>
      <c r="F94" s="47"/>
      <c r="G94" s="47"/>
      <c r="H94" s="51"/>
      <c r="I94" s="51"/>
      <c r="J94" s="52"/>
      <c r="K94" s="53"/>
      <c r="L94" s="53"/>
      <c r="M94" s="54"/>
    </row>
    <row r="95" spans="2:13">
      <c r="B95" s="56">
        <v>85</v>
      </c>
      <c r="C95" s="57"/>
      <c r="D95" s="41"/>
      <c r="E95" s="55"/>
      <c r="F95" s="47"/>
      <c r="G95" s="47"/>
      <c r="H95" s="51"/>
      <c r="I95" s="51"/>
      <c r="J95" s="52"/>
      <c r="K95" s="53"/>
      <c r="L95" s="53"/>
      <c r="M95" s="54"/>
    </row>
    <row r="96" spans="2:13">
      <c r="B96" s="56">
        <v>86</v>
      </c>
      <c r="C96" s="57"/>
      <c r="D96" s="41"/>
      <c r="E96" s="55"/>
      <c r="F96" s="47"/>
      <c r="G96" s="47"/>
      <c r="H96" s="51"/>
      <c r="I96" s="51"/>
      <c r="J96" s="52"/>
      <c r="K96" s="53"/>
      <c r="L96" s="53"/>
      <c r="M96" s="54"/>
    </row>
    <row r="97" spans="2:13">
      <c r="B97" s="56">
        <v>87</v>
      </c>
      <c r="C97" s="57"/>
      <c r="D97" s="41"/>
      <c r="E97" s="55"/>
      <c r="F97" s="47"/>
      <c r="G97" s="47"/>
      <c r="H97" s="51"/>
      <c r="I97" s="51"/>
      <c r="J97" s="52"/>
      <c r="K97" s="53"/>
      <c r="L97" s="53"/>
      <c r="M97" s="54"/>
    </row>
    <row r="98" spans="2:13">
      <c r="B98" s="56">
        <v>88</v>
      </c>
      <c r="C98" s="57"/>
      <c r="D98" s="41"/>
      <c r="E98" s="55"/>
      <c r="F98" s="47"/>
      <c r="G98" s="47"/>
      <c r="H98" s="51"/>
      <c r="I98" s="51"/>
      <c r="J98" s="52"/>
      <c r="K98" s="53"/>
      <c r="L98" s="53"/>
      <c r="M98" s="54"/>
    </row>
    <row r="99" spans="2:13">
      <c r="B99" s="56">
        <v>89</v>
      </c>
      <c r="C99" s="57"/>
      <c r="D99" s="41"/>
      <c r="E99" s="55"/>
      <c r="F99" s="47"/>
      <c r="G99" s="47"/>
      <c r="H99" s="51"/>
      <c r="I99" s="51"/>
      <c r="J99" s="52"/>
      <c r="K99" s="53"/>
      <c r="L99" s="53"/>
      <c r="M99" s="54"/>
    </row>
    <row r="100" spans="2:13">
      <c r="B100" s="56">
        <v>90</v>
      </c>
      <c r="C100" s="57"/>
      <c r="D100" s="41"/>
      <c r="E100" s="55"/>
      <c r="F100" s="47"/>
      <c r="G100" s="47"/>
      <c r="H100" s="51"/>
      <c r="I100" s="51"/>
      <c r="J100" s="52"/>
      <c r="K100" s="53"/>
      <c r="L100" s="53"/>
      <c r="M100" s="54"/>
    </row>
    <row r="101" spans="2:13">
      <c r="B101" s="56">
        <v>91</v>
      </c>
      <c r="C101" s="57"/>
      <c r="D101" s="41"/>
      <c r="E101" s="55"/>
      <c r="F101" s="47"/>
      <c r="G101" s="47"/>
      <c r="H101" s="51"/>
      <c r="I101" s="51"/>
      <c r="J101" s="52"/>
      <c r="K101" s="53"/>
      <c r="L101" s="53"/>
      <c r="M101" s="54"/>
    </row>
    <row r="102" spans="2:13">
      <c r="B102" s="56">
        <v>92</v>
      </c>
      <c r="C102" s="57"/>
      <c r="D102" s="41"/>
      <c r="E102" s="55"/>
      <c r="F102" s="47"/>
      <c r="G102" s="47"/>
      <c r="H102" s="51"/>
      <c r="I102" s="51"/>
      <c r="J102" s="52"/>
      <c r="K102" s="53"/>
      <c r="L102" s="53"/>
      <c r="M102" s="54"/>
    </row>
    <row r="103" spans="2:13">
      <c r="B103" s="56">
        <v>93</v>
      </c>
      <c r="C103" s="57"/>
      <c r="D103" s="41"/>
      <c r="E103" s="55"/>
      <c r="F103" s="47"/>
      <c r="G103" s="47"/>
      <c r="H103" s="51"/>
      <c r="I103" s="51"/>
      <c r="J103" s="52"/>
      <c r="K103" s="53"/>
      <c r="L103" s="53"/>
      <c r="M103" s="54"/>
    </row>
    <row r="104" spans="2:13">
      <c r="B104" s="56">
        <v>94</v>
      </c>
      <c r="C104" s="57"/>
      <c r="D104" s="41"/>
      <c r="E104" s="55"/>
      <c r="F104" s="47"/>
      <c r="G104" s="47"/>
      <c r="H104" s="51"/>
      <c r="I104" s="51"/>
      <c r="J104" s="52"/>
      <c r="K104" s="53"/>
      <c r="L104" s="53"/>
      <c r="M104" s="54"/>
    </row>
    <row r="105" spans="2:13">
      <c r="B105" s="56">
        <v>95</v>
      </c>
      <c r="C105" s="57"/>
      <c r="D105" s="41"/>
      <c r="E105" s="55"/>
      <c r="F105" s="47"/>
      <c r="G105" s="47"/>
      <c r="H105" s="51"/>
      <c r="I105" s="51"/>
      <c r="J105" s="52"/>
      <c r="K105" s="53"/>
      <c r="L105" s="53"/>
      <c r="M105" s="54"/>
    </row>
    <row r="106" spans="2:13">
      <c r="B106" s="56">
        <v>96</v>
      </c>
      <c r="C106" s="57"/>
      <c r="D106" s="41"/>
      <c r="E106" s="55"/>
      <c r="F106" s="47"/>
      <c r="G106" s="47"/>
      <c r="H106" s="51"/>
      <c r="I106" s="51"/>
      <c r="J106" s="52"/>
      <c r="K106" s="53"/>
      <c r="L106" s="53"/>
      <c r="M106" s="54"/>
    </row>
    <row r="107" spans="2:13">
      <c r="B107" s="56">
        <v>97</v>
      </c>
      <c r="C107" s="57"/>
      <c r="D107" s="41"/>
      <c r="E107" s="55"/>
      <c r="F107" s="47"/>
      <c r="G107" s="47"/>
      <c r="H107" s="51"/>
      <c r="I107" s="51"/>
      <c r="J107" s="52"/>
      <c r="K107" s="53"/>
      <c r="L107" s="53"/>
      <c r="M107" s="54"/>
    </row>
    <row r="108" spans="2:13">
      <c r="B108" s="56">
        <v>98</v>
      </c>
      <c r="C108" s="57"/>
      <c r="D108" s="41"/>
      <c r="E108" s="55"/>
      <c r="F108" s="47"/>
      <c r="G108" s="47"/>
      <c r="H108" s="51"/>
      <c r="I108" s="51"/>
      <c r="J108" s="52"/>
      <c r="K108" s="53"/>
      <c r="L108" s="53"/>
      <c r="M108" s="54"/>
    </row>
    <row r="109" spans="2:13">
      <c r="B109" s="56">
        <v>99</v>
      </c>
      <c r="C109" s="57"/>
      <c r="D109" s="41"/>
      <c r="E109" s="55"/>
      <c r="F109" s="47"/>
      <c r="G109" s="47"/>
      <c r="H109" s="51"/>
      <c r="I109" s="51"/>
      <c r="J109" s="52"/>
      <c r="K109" s="53"/>
      <c r="L109" s="53"/>
      <c r="M109" s="54"/>
    </row>
    <row r="110" spans="2:13">
      <c r="B110" s="56">
        <v>100</v>
      </c>
      <c r="C110" s="57"/>
      <c r="D110" s="41"/>
      <c r="E110" s="55"/>
      <c r="F110" s="47"/>
      <c r="G110" s="47"/>
      <c r="H110" s="51"/>
      <c r="I110" s="51"/>
      <c r="J110" s="52"/>
      <c r="K110" s="53"/>
      <c r="L110" s="53"/>
      <c r="M110" s="54"/>
    </row>
    <row r="111" spans="2:13">
      <c r="B111" s="56">
        <v>101</v>
      </c>
      <c r="C111" s="57"/>
      <c r="D111" s="41"/>
      <c r="E111" s="55"/>
      <c r="F111" s="47"/>
      <c r="G111" s="47"/>
      <c r="H111" s="51"/>
      <c r="I111" s="51"/>
      <c r="J111" s="52"/>
      <c r="K111" s="53"/>
      <c r="L111" s="53"/>
      <c r="M111" s="54"/>
    </row>
    <row r="112" spans="2:13">
      <c r="B112" s="56">
        <v>102</v>
      </c>
      <c r="C112" s="57"/>
      <c r="D112" s="41"/>
      <c r="E112" s="55"/>
      <c r="F112" s="47"/>
      <c r="G112" s="47"/>
      <c r="H112" s="51"/>
      <c r="I112" s="51"/>
      <c r="J112" s="52"/>
      <c r="K112" s="53"/>
      <c r="L112" s="53"/>
      <c r="M112" s="54"/>
    </row>
    <row r="113" spans="2:13">
      <c r="B113" s="56">
        <v>103</v>
      </c>
      <c r="C113" s="57"/>
      <c r="D113" s="41"/>
      <c r="E113" s="55"/>
      <c r="F113" s="47"/>
      <c r="G113" s="47"/>
      <c r="H113" s="51"/>
      <c r="I113" s="51"/>
      <c r="J113" s="52"/>
      <c r="K113" s="53"/>
      <c r="L113" s="53"/>
      <c r="M113" s="54"/>
    </row>
    <row r="114" spans="2:13">
      <c r="B114" s="56">
        <v>104</v>
      </c>
      <c r="C114" s="57"/>
      <c r="D114" s="41"/>
      <c r="E114" s="55"/>
      <c r="F114" s="47"/>
      <c r="G114" s="47"/>
      <c r="H114" s="51"/>
      <c r="I114" s="51"/>
      <c r="J114" s="52"/>
      <c r="K114" s="53"/>
      <c r="L114" s="53"/>
      <c r="M114" s="54"/>
    </row>
    <row r="115" spans="2:13">
      <c r="B115" s="56">
        <v>105</v>
      </c>
      <c r="C115" s="57"/>
      <c r="D115" s="41"/>
      <c r="E115" s="55"/>
      <c r="F115" s="47"/>
      <c r="G115" s="47"/>
      <c r="H115" s="51"/>
      <c r="I115" s="51"/>
      <c r="J115" s="52"/>
      <c r="K115" s="53"/>
      <c r="L115" s="53"/>
      <c r="M115" s="54"/>
    </row>
    <row r="116" spans="2:13">
      <c r="B116" s="56">
        <v>106</v>
      </c>
      <c r="C116" s="57"/>
      <c r="D116" s="41"/>
      <c r="E116" s="55"/>
      <c r="F116" s="47"/>
      <c r="G116" s="47"/>
      <c r="H116" s="51"/>
      <c r="I116" s="51"/>
      <c r="J116" s="52"/>
      <c r="K116" s="53"/>
      <c r="L116" s="53"/>
      <c r="M116" s="54"/>
    </row>
    <row r="117" spans="2:13">
      <c r="B117" s="56">
        <v>107</v>
      </c>
      <c r="C117" s="57"/>
      <c r="D117" s="41"/>
      <c r="E117" s="55"/>
      <c r="F117" s="47"/>
      <c r="G117" s="47"/>
      <c r="H117" s="51"/>
      <c r="I117" s="51"/>
      <c r="J117" s="52"/>
      <c r="K117" s="53"/>
      <c r="L117" s="53"/>
      <c r="M117" s="54"/>
    </row>
    <row r="118" spans="2:13">
      <c r="B118" s="56">
        <v>108</v>
      </c>
      <c r="C118" s="57"/>
      <c r="D118" s="41"/>
      <c r="E118" s="55"/>
      <c r="F118" s="47"/>
      <c r="G118" s="47"/>
      <c r="H118" s="51"/>
      <c r="I118" s="51"/>
      <c r="J118" s="52"/>
      <c r="K118" s="53"/>
      <c r="L118" s="53"/>
      <c r="M118" s="54"/>
    </row>
    <row r="119" spans="2:13">
      <c r="B119" s="56">
        <v>109</v>
      </c>
      <c r="C119" s="57"/>
      <c r="D119" s="41"/>
      <c r="E119" s="55"/>
      <c r="F119" s="47"/>
      <c r="G119" s="47"/>
      <c r="H119" s="51"/>
      <c r="I119" s="51"/>
      <c r="J119" s="52"/>
      <c r="K119" s="53"/>
      <c r="L119" s="53"/>
      <c r="M119" s="54"/>
    </row>
    <row r="120" spans="2:13">
      <c r="B120" s="56">
        <v>110</v>
      </c>
      <c r="C120" s="57"/>
      <c r="D120" s="41"/>
      <c r="E120" s="55"/>
      <c r="F120" s="47"/>
      <c r="G120" s="47"/>
      <c r="H120" s="51"/>
      <c r="I120" s="51"/>
      <c r="J120" s="52"/>
      <c r="K120" s="53"/>
      <c r="L120" s="53"/>
      <c r="M120" s="54"/>
    </row>
    <row r="121" spans="2:13">
      <c r="B121" s="56">
        <v>111</v>
      </c>
      <c r="C121" s="57"/>
      <c r="D121" s="41"/>
      <c r="E121" s="55"/>
      <c r="F121" s="47"/>
      <c r="G121" s="47"/>
      <c r="H121" s="51"/>
      <c r="I121" s="51"/>
      <c r="J121" s="52"/>
      <c r="K121" s="53"/>
      <c r="L121" s="53"/>
      <c r="M121" s="54"/>
    </row>
    <row r="122" spans="2:13">
      <c r="B122" s="56">
        <v>112</v>
      </c>
      <c r="C122" s="57"/>
      <c r="D122" s="41"/>
      <c r="E122" s="55"/>
      <c r="F122" s="47"/>
      <c r="G122" s="47"/>
      <c r="H122" s="51"/>
      <c r="I122" s="51"/>
      <c r="J122" s="52"/>
      <c r="K122" s="53"/>
      <c r="L122" s="53"/>
      <c r="M122" s="54"/>
    </row>
    <row r="123" spans="2:13">
      <c r="B123" s="56">
        <v>113</v>
      </c>
      <c r="C123" s="57"/>
      <c r="D123" s="41"/>
      <c r="E123" s="55"/>
      <c r="F123" s="47"/>
      <c r="G123" s="47"/>
      <c r="H123" s="51"/>
      <c r="I123" s="51"/>
      <c r="J123" s="52"/>
      <c r="K123" s="53"/>
      <c r="L123" s="53"/>
      <c r="M123" s="54"/>
    </row>
    <row r="124" spans="2:13">
      <c r="B124" s="56">
        <v>114</v>
      </c>
      <c r="C124" s="57"/>
      <c r="D124" s="41"/>
      <c r="E124" s="55"/>
      <c r="F124" s="47"/>
      <c r="G124" s="47"/>
      <c r="H124" s="51"/>
      <c r="I124" s="51"/>
      <c r="J124" s="52"/>
      <c r="K124" s="53"/>
      <c r="L124" s="53"/>
      <c r="M124" s="54"/>
    </row>
    <row r="125" spans="2:13">
      <c r="B125" s="56">
        <v>115</v>
      </c>
      <c r="C125" s="57"/>
      <c r="D125" s="41"/>
      <c r="E125" s="55"/>
      <c r="F125" s="47"/>
      <c r="G125" s="47"/>
      <c r="H125" s="51"/>
      <c r="I125" s="51"/>
      <c r="J125" s="52"/>
      <c r="K125" s="53"/>
      <c r="L125" s="53"/>
      <c r="M125" s="54"/>
    </row>
    <row r="126" spans="2:13">
      <c r="B126" s="56">
        <v>116</v>
      </c>
      <c r="C126" s="57"/>
      <c r="D126" s="41"/>
      <c r="E126" s="55"/>
      <c r="F126" s="47"/>
      <c r="G126" s="47"/>
      <c r="H126" s="51"/>
      <c r="I126" s="51"/>
      <c r="J126" s="52"/>
      <c r="K126" s="53"/>
      <c r="L126" s="53"/>
      <c r="M126" s="54"/>
    </row>
    <row r="127" spans="2:13">
      <c r="B127" s="56">
        <v>117</v>
      </c>
      <c r="C127" s="57"/>
      <c r="D127" s="41"/>
      <c r="E127" s="55"/>
      <c r="F127" s="47"/>
      <c r="G127" s="47"/>
      <c r="H127" s="51"/>
      <c r="I127" s="51"/>
      <c r="J127" s="52"/>
      <c r="K127" s="53"/>
      <c r="L127" s="53"/>
      <c r="M127" s="54"/>
    </row>
    <row r="128" spans="2:13">
      <c r="B128" s="56">
        <v>118</v>
      </c>
      <c r="C128" s="57"/>
      <c r="D128" s="41"/>
      <c r="E128" s="55"/>
      <c r="F128" s="47"/>
      <c r="G128" s="47"/>
      <c r="H128" s="51"/>
      <c r="I128" s="51"/>
      <c r="J128" s="52"/>
      <c r="K128" s="53"/>
      <c r="L128" s="53"/>
      <c r="M128" s="54"/>
    </row>
    <row r="129" spans="2:13">
      <c r="B129" s="56">
        <v>119</v>
      </c>
      <c r="C129" s="57"/>
      <c r="D129" s="41"/>
      <c r="E129" s="55"/>
      <c r="F129" s="47"/>
      <c r="G129" s="47"/>
      <c r="H129" s="51"/>
      <c r="I129" s="51"/>
      <c r="J129" s="52"/>
      <c r="K129" s="53"/>
      <c r="L129" s="53"/>
      <c r="M129" s="54"/>
    </row>
    <row r="130" spans="2:13">
      <c r="B130" s="56">
        <v>120</v>
      </c>
      <c r="C130" s="57"/>
      <c r="D130" s="41"/>
      <c r="E130" s="55"/>
      <c r="F130" s="47"/>
      <c r="G130" s="47"/>
      <c r="H130" s="51"/>
      <c r="I130" s="51"/>
      <c r="J130" s="52"/>
      <c r="K130" s="53"/>
      <c r="L130" s="53"/>
      <c r="M130" s="54"/>
    </row>
    <row r="131" spans="2:13">
      <c r="B131" s="56">
        <v>121</v>
      </c>
      <c r="C131" s="57"/>
      <c r="D131" s="41"/>
      <c r="E131" s="55"/>
      <c r="F131" s="47"/>
      <c r="G131" s="47"/>
      <c r="H131" s="51"/>
      <c r="I131" s="51"/>
      <c r="J131" s="52"/>
      <c r="K131" s="53"/>
      <c r="L131" s="53"/>
      <c r="M131" s="54"/>
    </row>
    <row r="132" spans="2:13">
      <c r="B132" s="56">
        <v>122</v>
      </c>
      <c r="C132" s="57"/>
      <c r="D132" s="41"/>
      <c r="E132" s="55"/>
      <c r="F132" s="47"/>
      <c r="G132" s="47"/>
      <c r="H132" s="51"/>
      <c r="I132" s="51"/>
      <c r="J132" s="52"/>
      <c r="K132" s="53"/>
      <c r="L132" s="53"/>
      <c r="M132" s="54"/>
    </row>
    <row r="133" spans="2:13">
      <c r="B133" s="56">
        <v>123</v>
      </c>
      <c r="C133" s="57"/>
      <c r="D133" s="41"/>
      <c r="E133" s="55"/>
      <c r="F133" s="47"/>
      <c r="G133" s="47"/>
      <c r="H133" s="51"/>
      <c r="I133" s="51"/>
      <c r="J133" s="52"/>
      <c r="K133" s="53"/>
      <c r="L133" s="53"/>
      <c r="M133" s="54"/>
    </row>
    <row r="134" spans="2:13">
      <c r="B134" s="56">
        <v>124</v>
      </c>
      <c r="C134" s="57"/>
      <c r="D134" s="41"/>
      <c r="E134" s="55"/>
      <c r="F134" s="47"/>
      <c r="G134" s="47"/>
      <c r="H134" s="51"/>
      <c r="I134" s="51"/>
      <c r="J134" s="52"/>
      <c r="K134" s="53"/>
      <c r="L134" s="53"/>
      <c r="M134" s="54"/>
    </row>
    <row r="135" spans="2:13">
      <c r="B135" s="56">
        <v>125</v>
      </c>
      <c r="C135" s="57"/>
      <c r="D135" s="41"/>
      <c r="E135" s="55"/>
      <c r="F135" s="47"/>
      <c r="G135" s="47"/>
      <c r="H135" s="51"/>
      <c r="I135" s="51"/>
      <c r="J135" s="52"/>
      <c r="K135" s="53"/>
      <c r="L135" s="53"/>
      <c r="M135" s="54"/>
    </row>
    <row r="136" spans="2:13">
      <c r="B136" s="56">
        <v>126</v>
      </c>
      <c r="C136" s="57"/>
      <c r="D136" s="41"/>
      <c r="E136" s="55"/>
      <c r="F136" s="47"/>
      <c r="G136" s="47"/>
      <c r="H136" s="51"/>
      <c r="I136" s="51"/>
      <c r="J136" s="52"/>
      <c r="K136" s="53"/>
      <c r="L136" s="53"/>
      <c r="M136" s="54"/>
    </row>
    <row r="137" spans="2:13">
      <c r="B137" s="56">
        <v>127</v>
      </c>
      <c r="C137" s="57"/>
      <c r="D137" s="41"/>
      <c r="E137" s="55"/>
      <c r="F137" s="47"/>
      <c r="G137" s="47"/>
      <c r="H137" s="51"/>
      <c r="I137" s="51"/>
      <c r="J137" s="52"/>
      <c r="K137" s="53"/>
      <c r="L137" s="53"/>
      <c r="M137" s="54"/>
    </row>
    <row r="138" spans="2:13">
      <c r="B138" s="56">
        <v>128</v>
      </c>
      <c r="C138" s="57"/>
      <c r="D138" s="41"/>
      <c r="E138" s="55"/>
      <c r="F138" s="47"/>
      <c r="G138" s="47"/>
      <c r="H138" s="51"/>
      <c r="I138" s="51"/>
      <c r="J138" s="52"/>
      <c r="K138" s="53"/>
      <c r="L138" s="53"/>
      <c r="M138" s="54"/>
    </row>
    <row r="139" spans="2:13">
      <c r="B139" s="56">
        <v>129</v>
      </c>
      <c r="C139" s="57"/>
      <c r="D139" s="41"/>
      <c r="E139" s="55"/>
      <c r="F139" s="47"/>
      <c r="G139" s="47"/>
      <c r="H139" s="51"/>
      <c r="I139" s="51"/>
      <c r="J139" s="52"/>
      <c r="K139" s="53"/>
      <c r="L139" s="53"/>
      <c r="M139" s="54"/>
    </row>
    <row r="140" spans="2:13">
      <c r="B140" s="56">
        <v>130</v>
      </c>
      <c r="C140" s="57"/>
      <c r="D140" s="41"/>
      <c r="E140" s="55"/>
      <c r="F140" s="47"/>
      <c r="G140" s="47"/>
      <c r="H140" s="51"/>
      <c r="I140" s="51"/>
      <c r="J140" s="52"/>
      <c r="K140" s="53"/>
      <c r="L140" s="53"/>
      <c r="M140" s="54"/>
    </row>
    <row r="141" spans="2:13">
      <c r="B141" s="56">
        <v>131</v>
      </c>
      <c r="C141" s="57"/>
      <c r="D141" s="41"/>
      <c r="E141" s="55"/>
      <c r="F141" s="47"/>
      <c r="G141" s="47"/>
      <c r="H141" s="51"/>
      <c r="I141" s="51"/>
      <c r="J141" s="52"/>
      <c r="K141" s="53"/>
      <c r="L141" s="53"/>
      <c r="M141" s="54"/>
    </row>
    <row r="142" spans="2:13">
      <c r="B142" s="56">
        <v>132</v>
      </c>
      <c r="C142" s="57"/>
      <c r="D142" s="41"/>
      <c r="E142" s="55"/>
      <c r="F142" s="47"/>
      <c r="G142" s="47"/>
      <c r="H142" s="51"/>
      <c r="I142" s="51"/>
      <c r="J142" s="52"/>
      <c r="K142" s="53"/>
      <c r="L142" s="53"/>
      <c r="M142" s="54"/>
    </row>
    <row r="143" spans="2:13">
      <c r="B143" s="56">
        <v>133</v>
      </c>
      <c r="C143" s="57"/>
      <c r="D143" s="41"/>
      <c r="E143" s="55"/>
      <c r="F143" s="47"/>
      <c r="G143" s="47"/>
      <c r="H143" s="51"/>
      <c r="I143" s="51"/>
      <c r="J143" s="52"/>
      <c r="K143" s="53"/>
      <c r="L143" s="53"/>
      <c r="M143" s="54"/>
    </row>
    <row r="144" spans="2:13">
      <c r="B144" s="56">
        <v>134</v>
      </c>
      <c r="C144" s="57"/>
      <c r="D144" s="41"/>
      <c r="E144" s="55"/>
      <c r="F144" s="47"/>
      <c r="G144" s="47"/>
      <c r="H144" s="51"/>
      <c r="I144" s="51"/>
      <c r="J144" s="52"/>
      <c r="K144" s="53"/>
      <c r="L144" s="53"/>
      <c r="M144" s="54"/>
    </row>
    <row r="145" spans="2:13">
      <c r="B145" s="56">
        <v>135</v>
      </c>
      <c r="C145" s="57"/>
      <c r="D145" s="41"/>
      <c r="E145" s="55"/>
      <c r="F145" s="47"/>
      <c r="G145" s="47"/>
      <c r="H145" s="51"/>
      <c r="I145" s="51"/>
      <c r="J145" s="52"/>
      <c r="K145" s="53"/>
      <c r="L145" s="53"/>
      <c r="M145" s="54"/>
    </row>
    <row r="146" spans="2:13">
      <c r="B146" s="56">
        <v>136</v>
      </c>
      <c r="C146" s="57"/>
      <c r="D146" s="41"/>
      <c r="E146" s="55"/>
      <c r="F146" s="47"/>
      <c r="G146" s="47"/>
      <c r="H146" s="51"/>
      <c r="I146" s="51"/>
      <c r="J146" s="52"/>
      <c r="K146" s="53"/>
      <c r="L146" s="53"/>
      <c r="M146" s="54"/>
    </row>
    <row r="147" spans="2:13">
      <c r="B147" s="56">
        <v>137</v>
      </c>
      <c r="C147" s="57"/>
      <c r="D147" s="41"/>
      <c r="E147" s="55"/>
      <c r="F147" s="47"/>
      <c r="G147" s="47"/>
      <c r="H147" s="51"/>
      <c r="I147" s="51"/>
      <c r="J147" s="52"/>
      <c r="K147" s="53"/>
      <c r="L147" s="53"/>
      <c r="M147" s="54"/>
    </row>
    <row r="148" spans="2:13">
      <c r="B148" s="56">
        <v>138</v>
      </c>
      <c r="C148" s="57"/>
      <c r="D148" s="41"/>
      <c r="E148" s="55"/>
      <c r="F148" s="47"/>
      <c r="G148" s="47"/>
      <c r="H148" s="51"/>
      <c r="I148" s="51"/>
      <c r="J148" s="52"/>
      <c r="K148" s="53"/>
      <c r="L148" s="53"/>
      <c r="M148" s="54"/>
    </row>
    <row r="149" spans="2:13">
      <c r="B149" s="56">
        <v>139</v>
      </c>
      <c r="C149" s="57"/>
      <c r="D149" s="41"/>
      <c r="E149" s="55"/>
      <c r="F149" s="47"/>
      <c r="G149" s="47"/>
      <c r="H149" s="51"/>
      <c r="I149" s="51"/>
      <c r="J149" s="52"/>
      <c r="K149" s="53"/>
      <c r="L149" s="53"/>
      <c r="M149" s="54"/>
    </row>
    <row r="150" spans="2:13">
      <c r="B150" s="56">
        <v>140</v>
      </c>
      <c r="C150" s="57"/>
      <c r="D150" s="41"/>
      <c r="E150" s="55"/>
      <c r="F150" s="47"/>
      <c r="G150" s="47"/>
      <c r="H150" s="51"/>
      <c r="I150" s="51"/>
      <c r="J150" s="52"/>
      <c r="K150" s="53"/>
      <c r="L150" s="53"/>
      <c r="M150" s="54"/>
    </row>
    <row r="151" spans="2:13">
      <c r="B151" s="56">
        <v>141</v>
      </c>
      <c r="C151" s="57"/>
      <c r="D151" s="41"/>
      <c r="E151" s="55"/>
      <c r="F151" s="47"/>
      <c r="G151" s="47"/>
      <c r="H151" s="51"/>
      <c r="I151" s="51"/>
      <c r="J151" s="52"/>
      <c r="K151" s="53"/>
      <c r="L151" s="53"/>
      <c r="M151" s="54"/>
    </row>
    <row r="152" spans="2:13">
      <c r="B152" s="56">
        <v>142</v>
      </c>
      <c r="C152" s="57"/>
      <c r="D152" s="41"/>
      <c r="E152" s="55"/>
      <c r="F152" s="47"/>
      <c r="G152" s="47"/>
      <c r="H152" s="51"/>
      <c r="I152" s="51"/>
      <c r="J152" s="52"/>
      <c r="K152" s="53"/>
      <c r="L152" s="53"/>
      <c r="M152" s="54"/>
    </row>
    <row r="153" spans="2:13">
      <c r="B153" s="56">
        <v>143</v>
      </c>
      <c r="C153" s="57"/>
      <c r="D153" s="41"/>
      <c r="E153" s="55"/>
      <c r="F153" s="47"/>
      <c r="G153" s="47"/>
      <c r="H153" s="51"/>
      <c r="I153" s="51"/>
      <c r="J153" s="52"/>
      <c r="K153" s="53"/>
      <c r="L153" s="53"/>
      <c r="M153" s="54"/>
    </row>
    <row r="154" spans="2:13">
      <c r="B154" s="56">
        <v>144</v>
      </c>
      <c r="C154" s="57"/>
      <c r="D154" s="41"/>
      <c r="E154" s="55"/>
      <c r="F154" s="47"/>
      <c r="G154" s="47"/>
      <c r="H154" s="51"/>
      <c r="I154" s="51"/>
      <c r="J154" s="52"/>
      <c r="K154" s="53"/>
      <c r="L154" s="53"/>
      <c r="M154" s="54"/>
    </row>
    <row r="155" spans="2:13">
      <c r="B155" s="56">
        <v>145</v>
      </c>
      <c r="C155" s="57"/>
      <c r="D155" s="41"/>
      <c r="E155" s="55"/>
      <c r="F155" s="47"/>
      <c r="G155" s="47"/>
      <c r="H155" s="51"/>
      <c r="I155" s="51"/>
      <c r="J155" s="52"/>
      <c r="K155" s="53"/>
      <c r="L155" s="53"/>
      <c r="M155" s="54"/>
    </row>
    <row r="156" spans="2:13">
      <c r="B156" s="56">
        <v>146</v>
      </c>
      <c r="C156" s="57"/>
      <c r="D156" s="41"/>
      <c r="E156" s="55"/>
      <c r="F156" s="47"/>
      <c r="G156" s="47"/>
      <c r="H156" s="51"/>
      <c r="I156" s="51"/>
      <c r="J156" s="52"/>
      <c r="K156" s="53"/>
      <c r="L156" s="53"/>
      <c r="M156" s="54"/>
    </row>
    <row r="157" spans="2:13">
      <c r="B157" s="56">
        <v>147</v>
      </c>
      <c r="C157" s="57"/>
      <c r="D157" s="41"/>
      <c r="E157" s="55"/>
      <c r="F157" s="47"/>
      <c r="G157" s="47"/>
      <c r="H157" s="51"/>
      <c r="I157" s="51"/>
      <c r="J157" s="52"/>
      <c r="K157" s="53"/>
      <c r="L157" s="53"/>
      <c r="M157" s="54"/>
    </row>
    <row r="158" spans="2:13">
      <c r="B158" s="56">
        <v>148</v>
      </c>
      <c r="C158" s="57"/>
      <c r="D158" s="41"/>
      <c r="E158" s="55"/>
      <c r="F158" s="47"/>
      <c r="G158" s="47"/>
      <c r="H158" s="51"/>
      <c r="I158" s="51"/>
      <c r="J158" s="52"/>
      <c r="K158" s="53"/>
      <c r="L158" s="53"/>
      <c r="M158" s="54"/>
    </row>
    <row r="159" spans="2:13">
      <c r="B159" s="56">
        <v>149</v>
      </c>
      <c r="C159" s="57"/>
      <c r="D159" s="41"/>
      <c r="E159" s="55"/>
      <c r="F159" s="47"/>
      <c r="G159" s="47"/>
      <c r="H159" s="51"/>
      <c r="I159" s="51"/>
      <c r="J159" s="52"/>
      <c r="K159" s="53"/>
      <c r="L159" s="53"/>
      <c r="M159" s="54"/>
    </row>
    <row r="160" spans="2:13">
      <c r="B160" s="56">
        <v>150</v>
      </c>
      <c r="C160" s="57"/>
      <c r="D160" s="41"/>
      <c r="E160" s="55"/>
      <c r="F160" s="47"/>
      <c r="G160" s="47"/>
      <c r="H160" s="51"/>
      <c r="I160" s="51"/>
      <c r="J160" s="52"/>
      <c r="K160" s="53"/>
      <c r="L160" s="53"/>
      <c r="M160" s="54"/>
    </row>
    <row r="161" spans="2:13">
      <c r="B161" s="56">
        <v>151</v>
      </c>
      <c r="C161" s="57"/>
      <c r="D161" s="41"/>
      <c r="E161" s="55"/>
      <c r="F161" s="47"/>
      <c r="G161" s="47"/>
      <c r="H161" s="51"/>
      <c r="I161" s="51"/>
      <c r="J161" s="52"/>
      <c r="K161" s="53"/>
      <c r="L161" s="53"/>
      <c r="M161" s="54"/>
    </row>
    <row r="162" spans="2:13">
      <c r="B162" s="56">
        <v>152</v>
      </c>
      <c r="C162" s="57"/>
      <c r="D162" s="41"/>
      <c r="E162" s="55"/>
      <c r="F162" s="47"/>
      <c r="G162" s="47"/>
      <c r="H162" s="51"/>
      <c r="I162" s="51"/>
      <c r="J162" s="52"/>
      <c r="K162" s="53"/>
      <c r="L162" s="53"/>
      <c r="M162" s="54"/>
    </row>
    <row r="163" spans="2:13">
      <c r="B163" s="56">
        <v>153</v>
      </c>
      <c r="C163" s="57"/>
      <c r="D163" s="41"/>
      <c r="E163" s="55"/>
      <c r="F163" s="47"/>
      <c r="G163" s="47"/>
      <c r="H163" s="51"/>
      <c r="I163" s="51"/>
      <c r="J163" s="52"/>
      <c r="K163" s="53"/>
      <c r="L163" s="53"/>
      <c r="M163" s="54"/>
    </row>
    <row r="164" spans="2:13">
      <c r="B164" s="56">
        <v>154</v>
      </c>
      <c r="C164" s="57"/>
      <c r="D164" s="41"/>
      <c r="E164" s="55"/>
      <c r="F164" s="47"/>
      <c r="G164" s="47"/>
      <c r="H164" s="51"/>
      <c r="I164" s="51"/>
      <c r="J164" s="52"/>
      <c r="K164" s="53"/>
      <c r="L164" s="53"/>
      <c r="M164" s="54"/>
    </row>
    <row r="165" spans="2:13">
      <c r="B165" s="56">
        <v>155</v>
      </c>
      <c r="C165" s="57"/>
      <c r="D165" s="41"/>
      <c r="E165" s="55"/>
      <c r="F165" s="47"/>
      <c r="G165" s="47"/>
      <c r="H165" s="51"/>
      <c r="I165" s="51"/>
      <c r="J165" s="52"/>
      <c r="K165" s="53"/>
      <c r="L165" s="53"/>
      <c r="M165" s="54"/>
    </row>
    <row r="166" spans="2:13">
      <c r="B166" s="56">
        <v>156</v>
      </c>
      <c r="C166" s="57"/>
      <c r="D166" s="41"/>
      <c r="E166" s="55"/>
      <c r="F166" s="47"/>
      <c r="G166" s="47"/>
      <c r="H166" s="51"/>
      <c r="I166" s="51"/>
      <c r="J166" s="52"/>
      <c r="K166" s="53"/>
      <c r="L166" s="53"/>
      <c r="M166" s="54"/>
    </row>
    <row r="167" spans="2:13">
      <c r="B167" s="56">
        <v>157</v>
      </c>
      <c r="C167" s="57"/>
      <c r="D167" s="41"/>
      <c r="E167" s="55"/>
      <c r="F167" s="47"/>
      <c r="G167" s="47"/>
      <c r="H167" s="51"/>
      <c r="I167" s="51"/>
      <c r="J167" s="52"/>
      <c r="K167" s="53"/>
      <c r="L167" s="53"/>
      <c r="M167" s="54"/>
    </row>
    <row r="168" spans="2:13">
      <c r="B168" s="56">
        <v>158</v>
      </c>
      <c r="C168" s="57"/>
      <c r="D168" s="41"/>
      <c r="E168" s="55"/>
      <c r="F168" s="47"/>
      <c r="G168" s="47"/>
      <c r="H168" s="51"/>
      <c r="I168" s="51"/>
      <c r="J168" s="52"/>
      <c r="K168" s="53"/>
      <c r="L168" s="53"/>
      <c r="M168" s="54"/>
    </row>
    <row r="169" spans="2:13">
      <c r="B169" s="56">
        <v>159</v>
      </c>
      <c r="C169" s="57"/>
      <c r="D169" s="41"/>
      <c r="E169" s="55"/>
      <c r="F169" s="47"/>
      <c r="G169" s="47"/>
      <c r="H169" s="51"/>
      <c r="I169" s="51"/>
      <c r="J169" s="52"/>
      <c r="K169" s="53"/>
      <c r="L169" s="53"/>
      <c r="M169" s="54"/>
    </row>
    <row r="170" spans="2:13">
      <c r="B170" s="56">
        <v>160</v>
      </c>
      <c r="C170" s="57"/>
      <c r="D170" s="41"/>
      <c r="E170" s="55"/>
      <c r="F170" s="47"/>
      <c r="G170" s="47"/>
      <c r="H170" s="51"/>
      <c r="I170" s="51"/>
      <c r="J170" s="52"/>
      <c r="K170" s="53"/>
      <c r="L170" s="53"/>
      <c r="M170" s="54"/>
    </row>
    <row r="171" spans="2:13">
      <c r="B171" s="56">
        <v>161</v>
      </c>
      <c r="C171" s="57"/>
      <c r="D171" s="41"/>
      <c r="E171" s="55"/>
      <c r="F171" s="47"/>
      <c r="G171" s="47"/>
      <c r="H171" s="51"/>
      <c r="I171" s="51"/>
      <c r="J171" s="52"/>
      <c r="K171" s="53"/>
      <c r="L171" s="53"/>
      <c r="M171" s="54"/>
    </row>
    <row r="172" spans="2:13">
      <c r="B172" s="56">
        <v>162</v>
      </c>
      <c r="C172" s="57"/>
      <c r="D172" s="41"/>
      <c r="E172" s="55"/>
      <c r="F172" s="47"/>
      <c r="G172" s="47"/>
      <c r="H172" s="51"/>
      <c r="I172" s="51"/>
      <c r="J172" s="52"/>
      <c r="K172" s="53"/>
      <c r="L172" s="53"/>
      <c r="M172" s="54"/>
    </row>
    <row r="173" spans="2:13">
      <c r="B173" s="56">
        <v>163</v>
      </c>
      <c r="C173" s="57"/>
      <c r="D173" s="41"/>
      <c r="E173" s="55"/>
      <c r="F173" s="47"/>
      <c r="G173" s="47"/>
      <c r="H173" s="51"/>
      <c r="I173" s="51"/>
      <c r="J173" s="52"/>
      <c r="K173" s="53"/>
      <c r="L173" s="53"/>
      <c r="M173" s="54"/>
    </row>
    <row r="174" spans="2:13">
      <c r="B174" s="56">
        <v>164</v>
      </c>
      <c r="C174" s="57"/>
      <c r="D174" s="41"/>
      <c r="E174" s="55"/>
      <c r="F174" s="47"/>
      <c r="G174" s="47"/>
      <c r="H174" s="51"/>
      <c r="I174" s="51"/>
      <c r="J174" s="52"/>
      <c r="K174" s="53"/>
      <c r="L174" s="53"/>
      <c r="M174" s="54"/>
    </row>
    <row r="175" spans="2:13">
      <c r="B175" s="56">
        <v>165</v>
      </c>
      <c r="C175" s="57"/>
      <c r="D175" s="41"/>
      <c r="E175" s="55"/>
      <c r="F175" s="47"/>
      <c r="G175" s="47"/>
      <c r="H175" s="51"/>
      <c r="I175" s="51"/>
      <c r="J175" s="52"/>
      <c r="K175" s="53"/>
      <c r="L175" s="53"/>
      <c r="M175" s="54"/>
    </row>
    <row r="176" spans="2:13">
      <c r="B176" s="56">
        <v>166</v>
      </c>
      <c r="C176" s="57"/>
      <c r="D176" s="41"/>
      <c r="E176" s="55"/>
      <c r="F176" s="47"/>
      <c r="G176" s="47"/>
      <c r="H176" s="51"/>
      <c r="I176" s="51"/>
      <c r="J176" s="52"/>
      <c r="K176" s="53"/>
      <c r="L176" s="53"/>
      <c r="M176" s="54"/>
    </row>
    <row r="177" spans="2:13">
      <c r="B177" s="56">
        <v>167</v>
      </c>
      <c r="C177" s="57"/>
      <c r="D177" s="41"/>
      <c r="E177" s="55"/>
      <c r="F177" s="47"/>
      <c r="G177" s="47"/>
      <c r="H177" s="51"/>
      <c r="I177" s="51"/>
      <c r="J177" s="52"/>
      <c r="K177" s="53"/>
      <c r="L177" s="53"/>
      <c r="M177" s="54"/>
    </row>
    <row r="178" spans="2:13">
      <c r="B178" s="56">
        <v>168</v>
      </c>
      <c r="C178" s="57"/>
      <c r="D178" s="41"/>
      <c r="E178" s="55"/>
      <c r="F178" s="47"/>
      <c r="G178" s="47"/>
      <c r="H178" s="51"/>
      <c r="I178" s="51"/>
      <c r="J178" s="52"/>
      <c r="K178" s="53"/>
      <c r="L178" s="53"/>
      <c r="M178" s="54"/>
    </row>
    <row r="179" spans="2:13">
      <c r="B179" s="56">
        <v>169</v>
      </c>
      <c r="C179" s="57"/>
      <c r="D179" s="41"/>
      <c r="E179" s="55"/>
      <c r="F179" s="47"/>
      <c r="G179" s="47"/>
      <c r="H179" s="51"/>
      <c r="I179" s="51"/>
      <c r="J179" s="52"/>
      <c r="K179" s="53"/>
      <c r="L179" s="53"/>
      <c r="M179" s="54"/>
    </row>
    <row r="180" spans="2:13">
      <c r="B180" s="56">
        <v>170</v>
      </c>
      <c r="C180" s="57"/>
      <c r="D180" s="41"/>
      <c r="E180" s="55"/>
      <c r="F180" s="47"/>
      <c r="G180" s="47"/>
      <c r="H180" s="51"/>
      <c r="I180" s="51"/>
      <c r="J180" s="52"/>
      <c r="K180" s="53"/>
      <c r="L180" s="53"/>
      <c r="M180" s="54"/>
    </row>
    <row r="181" spans="2:13">
      <c r="B181" s="56">
        <v>171</v>
      </c>
      <c r="C181" s="57"/>
      <c r="D181" s="41"/>
      <c r="E181" s="55"/>
      <c r="F181" s="47"/>
      <c r="G181" s="47"/>
      <c r="H181" s="51"/>
      <c r="I181" s="51"/>
      <c r="J181" s="52"/>
      <c r="K181" s="53"/>
      <c r="L181" s="53"/>
      <c r="M181" s="54"/>
    </row>
    <row r="182" spans="2:13">
      <c r="B182" s="56">
        <v>172</v>
      </c>
      <c r="C182" s="57"/>
      <c r="D182" s="41"/>
      <c r="E182" s="55"/>
      <c r="F182" s="47"/>
      <c r="G182" s="47"/>
      <c r="H182" s="51"/>
      <c r="I182" s="51"/>
      <c r="J182" s="52"/>
      <c r="K182" s="53"/>
      <c r="L182" s="53"/>
      <c r="M182" s="54"/>
    </row>
    <row r="183" spans="2:13">
      <c r="B183" s="56">
        <v>173</v>
      </c>
      <c r="C183" s="57"/>
      <c r="D183" s="41"/>
      <c r="E183" s="55"/>
      <c r="F183" s="47"/>
      <c r="G183" s="47"/>
      <c r="H183" s="51"/>
      <c r="I183" s="51"/>
      <c r="J183" s="52"/>
      <c r="K183" s="53"/>
      <c r="L183" s="53"/>
      <c r="M183" s="54"/>
    </row>
    <row r="184" spans="2:13">
      <c r="B184" s="56">
        <v>174</v>
      </c>
      <c r="C184" s="57"/>
      <c r="D184" s="41"/>
      <c r="E184" s="55"/>
      <c r="F184" s="47"/>
      <c r="G184" s="47"/>
      <c r="H184" s="51"/>
      <c r="I184" s="51"/>
      <c r="J184" s="52"/>
      <c r="K184" s="53"/>
      <c r="L184" s="53"/>
      <c r="M184" s="54"/>
    </row>
    <row r="185" spans="2:13">
      <c r="B185" s="56">
        <v>175</v>
      </c>
      <c r="C185" s="57"/>
      <c r="D185" s="41"/>
      <c r="E185" s="55"/>
      <c r="F185" s="47"/>
      <c r="G185" s="47"/>
      <c r="H185" s="51"/>
      <c r="I185" s="51"/>
      <c r="J185" s="52"/>
      <c r="K185" s="53"/>
      <c r="L185" s="53"/>
      <c r="M185" s="54"/>
    </row>
    <row r="186" spans="2:13">
      <c r="B186" s="56">
        <v>176</v>
      </c>
      <c r="C186" s="57"/>
      <c r="D186" s="41"/>
      <c r="E186" s="55"/>
      <c r="F186" s="47"/>
      <c r="G186" s="47"/>
      <c r="H186" s="51"/>
      <c r="I186" s="51"/>
      <c r="J186" s="52"/>
      <c r="K186" s="53"/>
      <c r="L186" s="53"/>
      <c r="M186" s="54"/>
    </row>
    <row r="187" spans="2:13">
      <c r="B187" s="56">
        <v>177</v>
      </c>
      <c r="C187" s="57"/>
      <c r="D187" s="41"/>
      <c r="E187" s="55"/>
      <c r="F187" s="47"/>
      <c r="G187" s="47"/>
      <c r="H187" s="51"/>
      <c r="I187" s="51"/>
      <c r="J187" s="52"/>
      <c r="K187" s="53"/>
      <c r="L187" s="53"/>
      <c r="M187" s="54"/>
    </row>
    <row r="188" spans="2:13">
      <c r="B188" s="56">
        <v>178</v>
      </c>
      <c r="C188" s="57"/>
      <c r="D188" s="41"/>
      <c r="E188" s="55"/>
      <c r="F188" s="47"/>
      <c r="G188" s="47"/>
      <c r="H188" s="51"/>
      <c r="I188" s="51"/>
      <c r="J188" s="52"/>
      <c r="K188" s="53"/>
      <c r="L188" s="53"/>
      <c r="M188" s="54"/>
    </row>
    <row r="189" spans="2:13">
      <c r="B189" s="56">
        <v>179</v>
      </c>
      <c r="C189" s="57"/>
      <c r="D189" s="41"/>
      <c r="E189" s="55"/>
      <c r="F189" s="47"/>
      <c r="G189" s="47"/>
      <c r="H189" s="51"/>
      <c r="I189" s="51"/>
      <c r="J189" s="52"/>
      <c r="K189" s="53"/>
      <c r="L189" s="53"/>
      <c r="M189" s="54"/>
    </row>
    <row r="190" spans="2:13">
      <c r="B190" s="56">
        <v>180</v>
      </c>
      <c r="C190" s="57"/>
      <c r="D190" s="41"/>
      <c r="E190" s="55"/>
      <c r="F190" s="47"/>
      <c r="G190" s="47"/>
      <c r="H190" s="51"/>
      <c r="I190" s="51"/>
      <c r="J190" s="52"/>
      <c r="K190" s="53"/>
      <c r="L190" s="53"/>
      <c r="M190" s="54"/>
    </row>
    <row r="191" spans="2:13">
      <c r="B191" s="56">
        <v>181</v>
      </c>
      <c r="C191" s="57"/>
      <c r="D191" s="41"/>
      <c r="E191" s="55"/>
      <c r="F191" s="47"/>
      <c r="G191" s="47"/>
      <c r="H191" s="51"/>
      <c r="I191" s="51"/>
      <c r="J191" s="52"/>
      <c r="K191" s="53"/>
      <c r="L191" s="53"/>
      <c r="M191" s="54"/>
    </row>
    <row r="192" spans="2:13">
      <c r="B192" s="56">
        <v>182</v>
      </c>
      <c r="C192" s="57"/>
      <c r="D192" s="41"/>
      <c r="E192" s="55"/>
      <c r="F192" s="47"/>
      <c r="G192" s="47"/>
      <c r="H192" s="51"/>
      <c r="I192" s="51"/>
      <c r="J192" s="52"/>
      <c r="K192" s="53"/>
      <c r="L192" s="53"/>
      <c r="M192" s="54"/>
    </row>
    <row r="193" spans="2:13">
      <c r="B193" s="56">
        <v>183</v>
      </c>
      <c r="C193" s="57"/>
      <c r="D193" s="41"/>
      <c r="E193" s="55"/>
      <c r="F193" s="47"/>
      <c r="G193" s="47"/>
      <c r="H193" s="51"/>
      <c r="I193" s="51"/>
      <c r="J193" s="52"/>
      <c r="K193" s="53"/>
      <c r="L193" s="53"/>
      <c r="M193" s="54"/>
    </row>
    <row r="194" spans="2:13">
      <c r="B194" s="56">
        <v>184</v>
      </c>
      <c r="C194" s="57"/>
      <c r="D194" s="41"/>
      <c r="E194" s="55"/>
      <c r="F194" s="47"/>
      <c r="G194" s="47"/>
      <c r="H194" s="51"/>
      <c r="I194" s="51"/>
      <c r="J194" s="52"/>
      <c r="K194" s="53"/>
      <c r="L194" s="53"/>
      <c r="M194" s="54"/>
    </row>
    <row r="195" spans="2:13">
      <c r="B195" s="56">
        <v>185</v>
      </c>
      <c r="C195" s="57"/>
      <c r="D195" s="41"/>
      <c r="E195" s="55"/>
      <c r="F195" s="47"/>
      <c r="G195" s="47"/>
      <c r="H195" s="51"/>
      <c r="I195" s="51"/>
      <c r="J195" s="52"/>
      <c r="K195" s="53"/>
      <c r="L195" s="53"/>
      <c r="M195" s="54"/>
    </row>
    <row r="196" spans="2:13">
      <c r="B196" s="56">
        <v>186</v>
      </c>
      <c r="C196" s="57"/>
      <c r="D196" s="41"/>
      <c r="E196" s="55"/>
      <c r="F196" s="47"/>
      <c r="G196" s="47"/>
      <c r="H196" s="51"/>
      <c r="I196" s="51"/>
      <c r="J196" s="52"/>
      <c r="K196" s="53"/>
      <c r="L196" s="53"/>
      <c r="M196" s="54"/>
    </row>
    <row r="197" spans="2:13">
      <c r="B197" s="56">
        <v>187</v>
      </c>
      <c r="C197" s="57"/>
      <c r="D197" s="41"/>
      <c r="E197" s="55"/>
      <c r="F197" s="47"/>
      <c r="G197" s="47"/>
      <c r="H197" s="51"/>
      <c r="I197" s="51"/>
      <c r="J197" s="52"/>
      <c r="K197" s="53"/>
      <c r="L197" s="53"/>
      <c r="M197" s="54"/>
    </row>
    <row r="198" spans="2:13">
      <c r="B198" s="56">
        <v>188</v>
      </c>
      <c r="C198" s="57"/>
      <c r="D198" s="41"/>
      <c r="E198" s="55"/>
      <c r="F198" s="47"/>
      <c r="G198" s="47"/>
      <c r="H198" s="51"/>
      <c r="I198" s="51"/>
      <c r="J198" s="52"/>
      <c r="K198" s="53"/>
      <c r="L198" s="53"/>
      <c r="M198" s="54"/>
    </row>
    <row r="199" spans="2:13">
      <c r="B199" s="56">
        <v>189</v>
      </c>
      <c r="C199" s="57"/>
      <c r="D199" s="41"/>
      <c r="E199" s="55"/>
      <c r="F199" s="47"/>
      <c r="G199" s="47"/>
      <c r="H199" s="51"/>
      <c r="I199" s="51"/>
      <c r="J199" s="52"/>
      <c r="K199" s="53"/>
      <c r="L199" s="53"/>
      <c r="M199" s="54"/>
    </row>
    <row r="200" spans="2:13">
      <c r="B200" s="56">
        <v>190</v>
      </c>
      <c r="C200" s="57"/>
      <c r="D200" s="41"/>
      <c r="E200" s="55"/>
      <c r="F200" s="47"/>
      <c r="G200" s="47"/>
      <c r="H200" s="51"/>
      <c r="I200" s="51"/>
      <c r="J200" s="52"/>
      <c r="K200" s="53"/>
      <c r="L200" s="53"/>
      <c r="M200" s="54"/>
    </row>
    <row r="201" spans="2:13">
      <c r="B201" s="56">
        <v>191</v>
      </c>
      <c r="C201" s="57"/>
      <c r="D201" s="41"/>
      <c r="E201" s="55"/>
      <c r="F201" s="47"/>
      <c r="G201" s="47"/>
      <c r="H201" s="51"/>
      <c r="I201" s="51"/>
      <c r="J201" s="52"/>
      <c r="K201" s="53"/>
      <c r="L201" s="53"/>
      <c r="M201" s="54"/>
    </row>
    <row r="202" spans="2:13">
      <c r="B202" s="56">
        <v>192</v>
      </c>
      <c r="C202" s="57"/>
      <c r="D202" s="41"/>
      <c r="E202" s="55"/>
      <c r="F202" s="47"/>
      <c r="G202" s="47"/>
      <c r="H202" s="51"/>
      <c r="I202" s="51"/>
      <c r="J202" s="52"/>
      <c r="K202" s="53"/>
      <c r="L202" s="53"/>
      <c r="M202" s="54"/>
    </row>
    <row r="203" spans="2:13">
      <c r="B203" s="56">
        <v>193</v>
      </c>
      <c r="C203" s="57"/>
      <c r="D203" s="41"/>
      <c r="E203" s="55"/>
      <c r="F203" s="47"/>
      <c r="G203" s="47"/>
      <c r="H203" s="51"/>
      <c r="I203" s="51"/>
      <c r="J203" s="52"/>
      <c r="K203" s="53"/>
      <c r="L203" s="53"/>
      <c r="M203" s="54"/>
    </row>
    <row r="204" spans="2:13">
      <c r="B204" s="56">
        <v>194</v>
      </c>
      <c r="C204" s="57"/>
      <c r="D204" s="41"/>
      <c r="E204" s="55"/>
      <c r="F204" s="47"/>
      <c r="G204" s="47"/>
      <c r="H204" s="51"/>
      <c r="I204" s="51"/>
      <c r="J204" s="52"/>
      <c r="K204" s="53" t="s">
        <v>1568</v>
      </c>
      <c r="L204" s="53"/>
      <c r="M204" s="54"/>
    </row>
    <row r="205" spans="2:13">
      <c r="B205" s="56">
        <v>195</v>
      </c>
      <c r="C205" s="57"/>
      <c r="D205" s="41"/>
      <c r="E205" s="55"/>
      <c r="F205" s="47"/>
      <c r="G205" s="47"/>
      <c r="H205" s="51"/>
      <c r="I205" s="51"/>
      <c r="J205" s="52"/>
      <c r="K205" s="53"/>
      <c r="L205" s="53"/>
      <c r="M205" s="54"/>
    </row>
    <row r="206" spans="2:13">
      <c r="B206" s="56">
        <v>196</v>
      </c>
      <c r="C206" s="57"/>
      <c r="D206" s="41"/>
      <c r="E206" s="55"/>
      <c r="F206" s="47"/>
      <c r="G206" s="47"/>
      <c r="H206" s="51"/>
      <c r="I206" s="51"/>
      <c r="J206" s="52"/>
      <c r="K206" s="53"/>
      <c r="L206" s="53"/>
      <c r="M206" s="54"/>
    </row>
    <row r="207" spans="2:13">
      <c r="B207" s="56">
        <v>197</v>
      </c>
      <c r="C207" s="57"/>
      <c r="D207" s="41"/>
      <c r="E207" s="55"/>
      <c r="F207" s="47"/>
      <c r="G207" s="47"/>
      <c r="H207" s="51"/>
      <c r="I207" s="51"/>
      <c r="J207" s="52"/>
      <c r="K207" s="53"/>
      <c r="L207" s="53"/>
      <c r="M207" s="54"/>
    </row>
    <row r="208" spans="2:13">
      <c r="B208" s="56">
        <v>198</v>
      </c>
      <c r="C208" s="57"/>
      <c r="D208" s="41"/>
      <c r="E208" s="55"/>
      <c r="F208" s="47"/>
      <c r="G208" s="47"/>
      <c r="H208" s="51"/>
      <c r="I208" s="51"/>
      <c r="J208" s="52"/>
      <c r="K208" s="53"/>
      <c r="L208" s="53"/>
      <c r="M208" s="54"/>
    </row>
    <row r="209" spans="2:13">
      <c r="B209" s="56">
        <v>199</v>
      </c>
      <c r="C209" s="57"/>
      <c r="D209" s="41"/>
      <c r="E209" s="55"/>
      <c r="F209" s="47"/>
      <c r="G209" s="47"/>
      <c r="H209" s="51"/>
      <c r="I209" s="51"/>
      <c r="J209" s="52"/>
      <c r="K209" s="53"/>
      <c r="L209" s="53"/>
      <c r="M209" s="54"/>
    </row>
    <row r="210" spans="2:13">
      <c r="B210" s="56">
        <v>200</v>
      </c>
      <c r="C210" s="57"/>
      <c r="D210" s="41"/>
      <c r="E210" s="55"/>
      <c r="F210" s="47"/>
      <c r="G210" s="47"/>
      <c r="H210" s="51"/>
      <c r="I210" s="51"/>
      <c r="J210" s="52"/>
      <c r="K210" s="53"/>
      <c r="L210" s="53"/>
      <c r="M210" s="54"/>
    </row>
  </sheetData>
  <mergeCells count="8">
    <mergeCell ref="D8:G8"/>
    <mergeCell ref="H8:J8"/>
    <mergeCell ref="K8:M8"/>
    <mergeCell ref="C3:M3"/>
    <mergeCell ref="K9:L9"/>
    <mergeCell ref="D9:E9"/>
    <mergeCell ref="F9:G9"/>
    <mergeCell ref="H9:I9"/>
  </mergeCells>
  <pageMargins left="0.7" right="0.7" top="0.75" bottom="0.75" header="0.3" footer="0.3"/>
  <pageSetup paperSize="9" scale="33" orientation="portrait" r:id="rId1"/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Entregables!$C$5:$C$999</xm:f>
          </x14:formula1>
          <xm:sqref>C11:C210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2:C4"/>
  <sheetViews>
    <sheetView zoomScaleNormal="100" workbookViewId="0">
      <pane ySplit="3" topLeftCell="A4" activePane="bottomLeft" state="frozen"/>
      <selection activeCell="K15" sqref="K15"/>
      <selection pane="bottomLeft" activeCell="K15" sqref="K15"/>
    </sheetView>
  </sheetViews>
  <sheetFormatPr baseColWidth="10" defaultColWidth="11.42578125" defaultRowHeight="12.75"/>
  <cols>
    <col min="1" max="1" width="4.140625" style="11" customWidth="1"/>
    <col min="2" max="2" width="42.85546875" style="85" customWidth="1"/>
    <col min="3" max="3" width="34.5703125" style="85" customWidth="1"/>
    <col min="4" max="16384" width="11.42578125" style="11"/>
  </cols>
  <sheetData>
    <row r="2" spans="2:3" s="86" customFormat="1" ht="28.5">
      <c r="B2" s="245" t="s">
        <v>1640</v>
      </c>
      <c r="C2" s="245"/>
    </row>
    <row r="3" spans="2:3" s="86" customFormat="1" ht="35.25" customHeight="1">
      <c r="B3" s="87" t="s">
        <v>1641</v>
      </c>
      <c r="C3" s="87" t="s">
        <v>1642</v>
      </c>
    </row>
    <row r="4" spans="2:3" ht="15">
      <c r="B4" s="149">
        <v>0.15</v>
      </c>
      <c r="C4" s="182">
        <f>+GastosGenerales[Porcentaje de gastos generales]*Presupuesto!D5</f>
        <v>0</v>
      </c>
    </row>
  </sheetData>
  <sheetProtection password="89FA" sheet="1" objects="1" scenarios="1"/>
  <protectedRanges>
    <protectedRange sqref="B4:C174" name="Rango1"/>
  </protectedRanges>
  <mergeCells count="1">
    <mergeCell ref="B2:C2"/>
  </mergeCells>
  <dataValidations count="1">
    <dataValidation type="decimal" allowBlank="1" showInputMessage="1" showErrorMessage="1" prompt="Máximo: 15%" sqref="B4">
      <formula1>0</formula1>
      <formula2>0.15</formula2>
    </dataValidation>
  </dataValidations>
  <pageMargins left="0.7" right="0.7" top="0.75" bottom="0.75" header="0.3" footer="0.3"/>
  <pageSetup paperSize="9" scale="72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>
    <pageSetUpPr fitToPage="1"/>
  </sheetPr>
  <dimension ref="B1:G12"/>
  <sheetViews>
    <sheetView showGridLines="0" zoomScaleNormal="100" workbookViewId="0">
      <selection activeCell="G7" sqref="G7"/>
    </sheetView>
  </sheetViews>
  <sheetFormatPr baseColWidth="10" defaultColWidth="11.42578125" defaultRowHeight="15"/>
  <cols>
    <col min="1" max="1" width="25.85546875" style="94" customWidth="1"/>
    <col min="2" max="2" width="4.7109375" style="94" customWidth="1"/>
    <col min="3" max="3" width="54.7109375" style="94" customWidth="1"/>
    <col min="4" max="4" width="20.7109375" style="94" customWidth="1"/>
    <col min="5" max="5" width="4.7109375" style="94" customWidth="1"/>
    <col min="6" max="6" width="11.42578125" style="94"/>
    <col min="7" max="7" width="23.140625" style="94" customWidth="1"/>
    <col min="8" max="9" width="11.42578125" style="94"/>
    <col min="10" max="10" width="36.28515625" style="94" customWidth="1"/>
    <col min="11" max="16384" width="11.42578125" style="94"/>
  </cols>
  <sheetData>
    <row r="1" spans="2:7" ht="54.75" customHeight="1">
      <c r="G1" s="95"/>
    </row>
    <row r="2" spans="2:7" ht="30.75" customHeight="1">
      <c r="B2" s="274" t="s">
        <v>1819</v>
      </c>
      <c r="C2" s="275"/>
      <c r="D2" s="275"/>
      <c r="E2" s="276"/>
    </row>
    <row r="3" spans="2:7" ht="15.75">
      <c r="B3" s="96"/>
      <c r="C3" s="96"/>
    </row>
    <row r="4" spans="2:7" ht="39.950000000000003" customHeight="1">
      <c r="B4" s="97"/>
      <c r="C4" s="98" t="s">
        <v>1636</v>
      </c>
      <c r="D4" s="99" t="s">
        <v>1038</v>
      </c>
      <c r="E4" s="100"/>
    </row>
    <row r="5" spans="2:7" ht="39.950000000000003" customHeight="1">
      <c r="B5" s="97"/>
      <c r="C5" s="101" t="s">
        <v>1036</v>
      </c>
      <c r="D5" s="102">
        <f>+'Ppto. actividades'!G6</f>
        <v>0</v>
      </c>
    </row>
    <row r="6" spans="2:7" ht="39.950000000000003" customHeight="1">
      <c r="B6" s="97"/>
      <c r="C6" s="101" t="s">
        <v>1637</v>
      </c>
      <c r="D6" s="102">
        <f>+'Ppto. actividades'!J6+'Ppto. actividades'!M6</f>
        <v>0</v>
      </c>
    </row>
    <row r="7" spans="2:7" ht="39.950000000000003" customHeight="1">
      <c r="B7" s="97"/>
      <c r="C7" s="101" t="s">
        <v>1635</v>
      </c>
      <c r="D7" s="102">
        <f>+'Ppto. actividades'!P6</f>
        <v>0</v>
      </c>
    </row>
    <row r="8" spans="2:7" ht="39.950000000000003" customHeight="1">
      <c r="B8" s="97"/>
      <c r="C8" s="101" t="s">
        <v>1812</v>
      </c>
      <c r="D8" s="102">
        <f>+'Ppto. actividades'!S6</f>
        <v>0</v>
      </c>
    </row>
    <row r="9" spans="2:7" ht="39.950000000000003" customHeight="1">
      <c r="B9" s="97"/>
      <c r="C9" s="101" t="s">
        <v>1638</v>
      </c>
      <c r="D9" s="102">
        <f>+GastosGenerales[Importe correspondiente a gastos generales (€)]</f>
        <v>0</v>
      </c>
    </row>
    <row r="10" spans="2:7" ht="39.950000000000003" customHeight="1">
      <c r="B10" s="97"/>
      <c r="C10" s="103" t="s">
        <v>1639</v>
      </c>
      <c r="D10" s="104">
        <f>SUM(D5:D9)</f>
        <v>0</v>
      </c>
    </row>
    <row r="11" spans="2:7" ht="15.75" customHeight="1">
      <c r="B11" s="105"/>
      <c r="C11" s="106"/>
      <c r="D11" s="106"/>
    </row>
    <row r="12" spans="2:7" ht="119.25" customHeight="1">
      <c r="B12" s="95"/>
      <c r="C12" s="95"/>
      <c r="D12" s="107"/>
    </row>
  </sheetData>
  <sheetProtection password="89FA" sheet="1" objects="1" scenarios="1"/>
  <mergeCells count="1">
    <mergeCell ref="B2:E2"/>
  </mergeCells>
  <pageMargins left="0.05" right="0.4375" top="0.27559055118110237" bottom="0.19685039370078741" header="0.39370078740157483" footer="0"/>
  <pageSetup paperSize="9" scale="85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I502"/>
  <sheetViews>
    <sheetView topLeftCell="A199" workbookViewId="0">
      <selection activeCell="F214" sqref="F214"/>
    </sheetView>
  </sheetViews>
  <sheetFormatPr baseColWidth="10" defaultColWidth="11.42578125" defaultRowHeight="15"/>
  <cols>
    <col min="1" max="5" width="11.42578125" style="4" collapsed="1"/>
    <col min="6" max="6" width="16.42578125" style="4" bestFit="1" customWidth="1" collapsed="1"/>
    <col min="7" max="7" width="20" style="4" bestFit="1" customWidth="1" collapsed="1"/>
    <col min="8" max="8" width="15" style="4" bestFit="1" customWidth="1" collapsed="1"/>
    <col min="9" max="16384" width="11.42578125" style="4" collapsed="1"/>
  </cols>
  <sheetData>
    <row r="2" spans="3:9">
      <c r="C2" s="4" t="s">
        <v>227</v>
      </c>
      <c r="D2" s="4" t="s">
        <v>141</v>
      </c>
      <c r="E2" s="4" t="s">
        <v>1047</v>
      </c>
      <c r="F2" s="4" t="s">
        <v>228</v>
      </c>
      <c r="G2" s="4" t="s">
        <v>54</v>
      </c>
      <c r="H2" s="4" t="s">
        <v>1534</v>
      </c>
      <c r="I2" s="4" t="s">
        <v>1583</v>
      </c>
    </row>
    <row r="3" spans="3:9">
      <c r="C3" s="3" t="s">
        <v>0</v>
      </c>
      <c r="D3" s="2" t="s">
        <v>15</v>
      </c>
      <c r="E3" s="2" t="s">
        <v>31</v>
      </c>
      <c r="F3" s="5" t="s">
        <v>229</v>
      </c>
      <c r="G3" s="5" t="s">
        <v>233</v>
      </c>
      <c r="H3" s="5" t="s">
        <v>1535</v>
      </c>
      <c r="I3" s="2" t="s">
        <v>1584</v>
      </c>
    </row>
    <row r="4" spans="3:9">
      <c r="C4" s="3" t="s">
        <v>1</v>
      </c>
      <c r="D4" s="2" t="s">
        <v>16</v>
      </c>
      <c r="E4" s="2" t="s">
        <v>32</v>
      </c>
      <c r="F4" s="5" t="s">
        <v>230</v>
      </c>
      <c r="G4" s="5" t="s">
        <v>234</v>
      </c>
      <c r="H4" s="5" t="s">
        <v>1536</v>
      </c>
      <c r="I4" s="2" t="s">
        <v>1585</v>
      </c>
    </row>
    <row r="5" spans="3:9">
      <c r="C5" s="3" t="s">
        <v>2</v>
      </c>
      <c r="D5" s="2" t="s">
        <v>17</v>
      </c>
      <c r="E5" s="2" t="s">
        <v>33</v>
      </c>
      <c r="F5" s="5" t="s">
        <v>231</v>
      </c>
      <c r="G5" s="5" t="s">
        <v>235</v>
      </c>
      <c r="H5" s="5" t="s">
        <v>1537</v>
      </c>
      <c r="I5" s="2" t="s">
        <v>1586</v>
      </c>
    </row>
    <row r="6" spans="3:9">
      <c r="C6" s="3" t="s">
        <v>3</v>
      </c>
      <c r="D6" s="2" t="s">
        <v>18</v>
      </c>
      <c r="E6" s="2" t="s">
        <v>34</v>
      </c>
      <c r="F6" s="5" t="s">
        <v>232</v>
      </c>
      <c r="G6" s="5"/>
      <c r="I6" s="2" t="s">
        <v>1587</v>
      </c>
    </row>
    <row r="7" spans="3:9">
      <c r="C7" s="3" t="s">
        <v>4</v>
      </c>
      <c r="D7" s="2" t="s">
        <v>19</v>
      </c>
      <c r="E7" s="2" t="s">
        <v>35</v>
      </c>
      <c r="F7" s="5"/>
      <c r="I7" s="2" t="s">
        <v>1588</v>
      </c>
    </row>
    <row r="8" spans="3:9">
      <c r="C8" s="3" t="s">
        <v>5</v>
      </c>
      <c r="D8" s="2" t="s">
        <v>20</v>
      </c>
      <c r="E8" s="2" t="s">
        <v>36</v>
      </c>
      <c r="I8" s="2" t="s">
        <v>1589</v>
      </c>
    </row>
    <row r="9" spans="3:9">
      <c r="C9" s="3" t="s">
        <v>6</v>
      </c>
      <c r="D9" s="2" t="s">
        <v>21</v>
      </c>
      <c r="E9" s="2" t="s">
        <v>37</v>
      </c>
      <c r="I9" s="2" t="s">
        <v>1590</v>
      </c>
    </row>
    <row r="10" spans="3:9">
      <c r="C10" s="3" t="s">
        <v>7</v>
      </c>
      <c r="D10" s="2" t="s">
        <v>22</v>
      </c>
      <c r="E10" s="2" t="s">
        <v>38</v>
      </c>
      <c r="I10" s="2" t="s">
        <v>1591</v>
      </c>
    </row>
    <row r="11" spans="3:9">
      <c r="C11" s="3" t="s">
        <v>8</v>
      </c>
      <c r="D11" s="2" t="s">
        <v>23</v>
      </c>
      <c r="E11" s="2" t="s">
        <v>39</v>
      </c>
      <c r="I11" s="2" t="s">
        <v>1592</v>
      </c>
    </row>
    <row r="12" spans="3:9">
      <c r="C12" s="3" t="s">
        <v>9</v>
      </c>
      <c r="D12" s="2" t="s">
        <v>24</v>
      </c>
      <c r="E12" s="2" t="s">
        <v>40</v>
      </c>
      <c r="I12" s="2" t="s">
        <v>1593</v>
      </c>
    </row>
    <row r="13" spans="3:9">
      <c r="C13" s="3" t="s">
        <v>10</v>
      </c>
      <c r="D13" s="2" t="s">
        <v>25</v>
      </c>
      <c r="E13" s="2" t="s">
        <v>41</v>
      </c>
      <c r="I13" s="2" t="s">
        <v>1594</v>
      </c>
    </row>
    <row r="14" spans="3:9">
      <c r="C14" s="3" t="s">
        <v>11</v>
      </c>
      <c r="D14" s="2" t="s">
        <v>26</v>
      </c>
      <c r="E14" s="2" t="s">
        <v>42</v>
      </c>
      <c r="I14" s="2" t="s">
        <v>1595</v>
      </c>
    </row>
    <row r="15" spans="3:9">
      <c r="C15" s="3" t="s">
        <v>12</v>
      </c>
      <c r="D15" s="2" t="s">
        <v>27</v>
      </c>
      <c r="E15" s="2" t="s">
        <v>43</v>
      </c>
      <c r="I15" s="2" t="s">
        <v>1596</v>
      </c>
    </row>
    <row r="16" spans="3:9">
      <c r="C16" s="3" t="s">
        <v>13</v>
      </c>
      <c r="D16" s="2" t="s">
        <v>28</v>
      </c>
      <c r="E16" s="2" t="s">
        <v>44</v>
      </c>
      <c r="I16" s="2" t="s">
        <v>1597</v>
      </c>
    </row>
    <row r="17" spans="3:9">
      <c r="C17" s="3" t="s">
        <v>14</v>
      </c>
      <c r="D17" s="2" t="s">
        <v>29</v>
      </c>
      <c r="E17" s="2" t="s">
        <v>45</v>
      </c>
      <c r="I17" s="2" t="s">
        <v>1598</v>
      </c>
    </row>
    <row r="18" spans="3:9">
      <c r="C18" s="3" t="s">
        <v>142</v>
      </c>
      <c r="D18" s="2" t="s">
        <v>56</v>
      </c>
      <c r="E18" s="2" t="s">
        <v>1048</v>
      </c>
      <c r="I18" s="2" t="s">
        <v>1599</v>
      </c>
    </row>
    <row r="19" spans="3:9">
      <c r="C19" s="3" t="s">
        <v>143</v>
      </c>
      <c r="D19" s="2" t="s">
        <v>57</v>
      </c>
      <c r="E19" s="2" t="s">
        <v>1049</v>
      </c>
      <c r="I19" s="2" t="s">
        <v>1600</v>
      </c>
    </row>
    <row r="20" spans="3:9">
      <c r="C20" s="3" t="s">
        <v>144</v>
      </c>
      <c r="D20" s="2" t="s">
        <v>58</v>
      </c>
      <c r="E20" s="2" t="s">
        <v>1050</v>
      </c>
      <c r="I20" s="2" t="s">
        <v>1601</v>
      </c>
    </row>
    <row r="21" spans="3:9">
      <c r="C21" s="3" t="s">
        <v>145</v>
      </c>
      <c r="D21" s="2" t="s">
        <v>59</v>
      </c>
      <c r="E21" s="2" t="s">
        <v>1051</v>
      </c>
      <c r="I21" s="2" t="s">
        <v>1602</v>
      </c>
    </row>
    <row r="22" spans="3:9">
      <c r="C22" s="3" t="s">
        <v>146</v>
      </c>
      <c r="D22" s="2" t="s">
        <v>60</v>
      </c>
      <c r="E22" s="2" t="s">
        <v>1052</v>
      </c>
      <c r="I22" s="2" t="s">
        <v>1603</v>
      </c>
    </row>
    <row r="23" spans="3:9">
      <c r="C23" s="3" t="s">
        <v>147</v>
      </c>
      <c r="D23" s="2" t="s">
        <v>61</v>
      </c>
      <c r="E23" s="2" t="s">
        <v>1053</v>
      </c>
      <c r="I23" s="2" t="s">
        <v>1604</v>
      </c>
    </row>
    <row r="24" spans="3:9">
      <c r="C24" s="3" t="s">
        <v>148</v>
      </c>
      <c r="D24" s="2" t="s">
        <v>62</v>
      </c>
      <c r="E24" s="2" t="s">
        <v>1054</v>
      </c>
      <c r="I24" s="2" t="s">
        <v>1605</v>
      </c>
    </row>
    <row r="25" spans="3:9">
      <c r="C25" s="3" t="s">
        <v>149</v>
      </c>
      <c r="D25" s="2" t="s">
        <v>63</v>
      </c>
      <c r="E25" s="2" t="s">
        <v>1055</v>
      </c>
      <c r="I25" s="2" t="s">
        <v>1606</v>
      </c>
    </row>
    <row r="26" spans="3:9">
      <c r="C26" s="3" t="s">
        <v>150</v>
      </c>
      <c r="D26" s="2" t="s">
        <v>64</v>
      </c>
      <c r="E26" s="2" t="s">
        <v>1056</v>
      </c>
      <c r="I26" s="2" t="s">
        <v>1607</v>
      </c>
    </row>
    <row r="27" spans="3:9">
      <c r="C27" s="3" t="s">
        <v>151</v>
      </c>
      <c r="D27" s="2" t="s">
        <v>65</v>
      </c>
      <c r="E27" s="2" t="s">
        <v>1057</v>
      </c>
      <c r="I27" s="2" t="s">
        <v>1608</v>
      </c>
    </row>
    <row r="28" spans="3:9">
      <c r="C28" s="3" t="s">
        <v>152</v>
      </c>
      <c r="D28" s="2" t="s">
        <v>66</v>
      </c>
      <c r="E28" s="2" t="s">
        <v>1058</v>
      </c>
      <c r="I28" s="2" t="s">
        <v>1609</v>
      </c>
    </row>
    <row r="29" spans="3:9">
      <c r="C29" s="3" t="s">
        <v>153</v>
      </c>
      <c r="D29" s="2" t="s">
        <v>67</v>
      </c>
      <c r="E29" s="2" t="s">
        <v>1059</v>
      </c>
      <c r="I29" s="2" t="s">
        <v>1610</v>
      </c>
    </row>
    <row r="30" spans="3:9">
      <c r="C30" s="3" t="s">
        <v>154</v>
      </c>
      <c r="D30" s="2" t="s">
        <v>68</v>
      </c>
      <c r="E30" s="2" t="s">
        <v>1060</v>
      </c>
      <c r="I30" s="2" t="s">
        <v>1611</v>
      </c>
    </row>
    <row r="31" spans="3:9">
      <c r="C31" s="3" t="s">
        <v>155</v>
      </c>
      <c r="D31" s="2" t="s">
        <v>69</v>
      </c>
      <c r="E31" s="2" t="s">
        <v>1061</v>
      </c>
      <c r="I31" s="2" t="s">
        <v>1612</v>
      </c>
    </row>
    <row r="32" spans="3:9">
      <c r="C32" s="3" t="s">
        <v>156</v>
      </c>
      <c r="D32" s="2" t="s">
        <v>70</v>
      </c>
      <c r="E32" s="2" t="s">
        <v>1062</v>
      </c>
      <c r="I32" s="2" t="s">
        <v>1613</v>
      </c>
    </row>
    <row r="33" spans="3:9">
      <c r="C33" s="3" t="s">
        <v>157</v>
      </c>
      <c r="D33" s="2" t="s">
        <v>71</v>
      </c>
      <c r="E33" s="2" t="s">
        <v>1063</v>
      </c>
      <c r="I33" s="2" t="s">
        <v>1614</v>
      </c>
    </row>
    <row r="34" spans="3:9">
      <c r="C34" s="3" t="s">
        <v>158</v>
      </c>
      <c r="D34" s="2" t="s">
        <v>72</v>
      </c>
      <c r="E34" s="2" t="s">
        <v>1064</v>
      </c>
      <c r="I34" s="2" t="s">
        <v>1615</v>
      </c>
    </row>
    <row r="35" spans="3:9">
      <c r="C35" s="3" t="s">
        <v>159</v>
      </c>
      <c r="D35" s="2" t="s">
        <v>73</v>
      </c>
      <c r="E35" s="2" t="s">
        <v>1065</v>
      </c>
      <c r="I35" s="2" t="s">
        <v>1616</v>
      </c>
    </row>
    <row r="36" spans="3:9">
      <c r="C36" s="3" t="s">
        <v>160</v>
      </c>
      <c r="D36" s="2" t="s">
        <v>74</v>
      </c>
      <c r="E36" s="2" t="s">
        <v>1066</v>
      </c>
      <c r="I36" s="2" t="s">
        <v>1617</v>
      </c>
    </row>
    <row r="37" spans="3:9">
      <c r="C37" s="3" t="s">
        <v>161</v>
      </c>
      <c r="D37" s="2" t="s">
        <v>75</v>
      </c>
      <c r="E37" s="2" t="s">
        <v>1067</v>
      </c>
      <c r="I37" s="2" t="s">
        <v>1618</v>
      </c>
    </row>
    <row r="38" spans="3:9">
      <c r="C38" s="3" t="s">
        <v>162</v>
      </c>
      <c r="D38" s="2" t="s">
        <v>76</v>
      </c>
      <c r="E38" s="2" t="s">
        <v>1068</v>
      </c>
      <c r="I38" s="2" t="s">
        <v>1619</v>
      </c>
    </row>
    <row r="39" spans="3:9">
      <c r="C39" s="3" t="s">
        <v>163</v>
      </c>
      <c r="D39" s="2" t="s">
        <v>77</v>
      </c>
      <c r="E39" s="2" t="s">
        <v>1069</v>
      </c>
      <c r="I39" s="2" t="s">
        <v>1620</v>
      </c>
    </row>
    <row r="40" spans="3:9">
      <c r="C40" s="3" t="s">
        <v>164</v>
      </c>
      <c r="D40" s="2" t="s">
        <v>78</v>
      </c>
      <c r="E40" s="2" t="s">
        <v>1070</v>
      </c>
      <c r="I40" s="2" t="s">
        <v>1621</v>
      </c>
    </row>
    <row r="41" spans="3:9">
      <c r="C41" s="3" t="s">
        <v>165</v>
      </c>
      <c r="D41" s="2" t="s">
        <v>79</v>
      </c>
      <c r="E41" s="2" t="s">
        <v>1071</v>
      </c>
      <c r="I41" s="2" t="s">
        <v>1622</v>
      </c>
    </row>
    <row r="42" spans="3:9">
      <c r="C42" s="3" t="s">
        <v>166</v>
      </c>
      <c r="D42" s="2" t="s">
        <v>80</v>
      </c>
      <c r="E42" s="2" t="s">
        <v>1072</v>
      </c>
      <c r="I42" s="2" t="s">
        <v>1623</v>
      </c>
    </row>
    <row r="43" spans="3:9">
      <c r="C43" s="3" t="s">
        <v>167</v>
      </c>
      <c r="D43" s="2" t="s">
        <v>81</v>
      </c>
      <c r="E43" s="2" t="s">
        <v>1073</v>
      </c>
      <c r="I43" s="2" t="s">
        <v>1624</v>
      </c>
    </row>
    <row r="44" spans="3:9">
      <c r="C44" s="3" t="s">
        <v>168</v>
      </c>
      <c r="D44" s="2" t="s">
        <v>82</v>
      </c>
      <c r="E44" s="2" t="s">
        <v>1074</v>
      </c>
      <c r="I44" s="2" t="s">
        <v>1625</v>
      </c>
    </row>
    <row r="45" spans="3:9">
      <c r="C45" s="3" t="s">
        <v>169</v>
      </c>
      <c r="D45" s="2" t="s">
        <v>83</v>
      </c>
      <c r="E45" s="2" t="s">
        <v>1075</v>
      </c>
      <c r="I45" s="2" t="s">
        <v>1626</v>
      </c>
    </row>
    <row r="46" spans="3:9">
      <c r="C46" s="3" t="s">
        <v>170</v>
      </c>
      <c r="D46" s="2" t="s">
        <v>84</v>
      </c>
      <c r="E46" s="2" t="s">
        <v>1076</v>
      </c>
      <c r="I46" s="2" t="s">
        <v>1627</v>
      </c>
    </row>
    <row r="47" spans="3:9">
      <c r="C47" s="3" t="s">
        <v>171</v>
      </c>
      <c r="D47" s="2" t="s">
        <v>85</v>
      </c>
      <c r="E47" s="2" t="s">
        <v>1077</v>
      </c>
      <c r="I47" s="2" t="s">
        <v>1628</v>
      </c>
    </row>
    <row r="48" spans="3:9">
      <c r="C48" s="3" t="s">
        <v>172</v>
      </c>
      <c r="D48" s="2" t="s">
        <v>86</v>
      </c>
      <c r="E48" s="2" t="s">
        <v>1078</v>
      </c>
      <c r="I48" s="2" t="s">
        <v>1629</v>
      </c>
    </row>
    <row r="49" spans="3:9">
      <c r="C49" s="3" t="s">
        <v>173</v>
      </c>
      <c r="D49" s="2" t="s">
        <v>87</v>
      </c>
      <c r="E49" s="2" t="s">
        <v>1079</v>
      </c>
      <c r="I49" s="2" t="s">
        <v>1630</v>
      </c>
    </row>
    <row r="50" spans="3:9">
      <c r="C50" s="3" t="s">
        <v>174</v>
      </c>
      <c r="D50" s="2" t="s">
        <v>88</v>
      </c>
      <c r="E50" s="2" t="s">
        <v>1080</v>
      </c>
      <c r="I50" s="2" t="s">
        <v>1631</v>
      </c>
    </row>
    <row r="51" spans="3:9">
      <c r="C51" s="3" t="s">
        <v>175</v>
      </c>
      <c r="D51" s="2" t="s">
        <v>89</v>
      </c>
      <c r="E51" s="2" t="s">
        <v>1081</v>
      </c>
      <c r="I51" s="2" t="s">
        <v>1632</v>
      </c>
    </row>
    <row r="52" spans="3:9">
      <c r="C52" s="3" t="s">
        <v>176</v>
      </c>
      <c r="D52" s="2" t="s">
        <v>90</v>
      </c>
      <c r="E52" s="2" t="s">
        <v>1082</v>
      </c>
      <c r="I52" s="2" t="s">
        <v>1633</v>
      </c>
    </row>
    <row r="53" spans="3:9">
      <c r="C53" s="3" t="s">
        <v>177</v>
      </c>
      <c r="D53" s="2" t="s">
        <v>91</v>
      </c>
      <c r="E53" s="2" t="s">
        <v>1083</v>
      </c>
      <c r="I53" s="2" t="s">
        <v>1643</v>
      </c>
    </row>
    <row r="54" spans="3:9">
      <c r="C54" s="3" t="s">
        <v>178</v>
      </c>
      <c r="D54" s="2" t="s">
        <v>92</v>
      </c>
      <c r="E54" s="2" t="s">
        <v>1084</v>
      </c>
      <c r="I54" s="2" t="s">
        <v>1644</v>
      </c>
    </row>
    <row r="55" spans="3:9">
      <c r="C55" s="3" t="s">
        <v>179</v>
      </c>
      <c r="D55" s="2" t="s">
        <v>93</v>
      </c>
      <c r="E55" s="2" t="s">
        <v>1085</v>
      </c>
      <c r="I55" s="2" t="s">
        <v>1645</v>
      </c>
    </row>
    <row r="56" spans="3:9">
      <c r="C56" s="3" t="s">
        <v>180</v>
      </c>
      <c r="D56" s="2" t="s">
        <v>94</v>
      </c>
      <c r="E56" s="2" t="s">
        <v>1086</v>
      </c>
      <c r="I56" s="2" t="s">
        <v>1646</v>
      </c>
    </row>
    <row r="57" spans="3:9">
      <c r="C57" s="3" t="s">
        <v>181</v>
      </c>
      <c r="D57" s="2" t="s">
        <v>95</v>
      </c>
      <c r="E57" s="2" t="s">
        <v>1087</v>
      </c>
      <c r="I57" s="2" t="s">
        <v>1647</v>
      </c>
    </row>
    <row r="58" spans="3:9">
      <c r="C58" s="3" t="s">
        <v>182</v>
      </c>
      <c r="D58" s="2" t="s">
        <v>96</v>
      </c>
      <c r="E58" s="2" t="s">
        <v>1088</v>
      </c>
      <c r="I58" s="2" t="s">
        <v>1648</v>
      </c>
    </row>
    <row r="59" spans="3:9">
      <c r="C59" s="3" t="s">
        <v>183</v>
      </c>
      <c r="D59" s="2" t="s">
        <v>97</v>
      </c>
      <c r="E59" s="2" t="s">
        <v>1089</v>
      </c>
      <c r="I59" s="2" t="s">
        <v>1649</v>
      </c>
    </row>
    <row r="60" spans="3:9">
      <c r="C60" s="3" t="s">
        <v>184</v>
      </c>
      <c r="D60" s="2" t="s">
        <v>98</v>
      </c>
      <c r="E60" s="2" t="s">
        <v>1090</v>
      </c>
      <c r="I60" s="2" t="s">
        <v>1650</v>
      </c>
    </row>
    <row r="61" spans="3:9">
      <c r="C61" s="3" t="s">
        <v>185</v>
      </c>
      <c r="D61" s="2" t="s">
        <v>99</v>
      </c>
      <c r="E61" s="2" t="s">
        <v>1091</v>
      </c>
      <c r="I61" s="2" t="s">
        <v>1651</v>
      </c>
    </row>
    <row r="62" spans="3:9">
      <c r="C62" s="3" t="s">
        <v>186</v>
      </c>
      <c r="D62" s="2" t="s">
        <v>100</v>
      </c>
      <c r="E62" s="2" t="s">
        <v>1092</v>
      </c>
      <c r="I62" s="2" t="s">
        <v>1652</v>
      </c>
    </row>
    <row r="63" spans="3:9">
      <c r="C63" s="3" t="s">
        <v>187</v>
      </c>
      <c r="D63" s="2" t="s">
        <v>101</v>
      </c>
      <c r="E63" s="2" t="s">
        <v>1093</v>
      </c>
      <c r="I63" s="2" t="s">
        <v>1653</v>
      </c>
    </row>
    <row r="64" spans="3:9">
      <c r="C64" s="3" t="s">
        <v>188</v>
      </c>
      <c r="D64" s="2" t="s">
        <v>102</v>
      </c>
      <c r="E64" s="2" t="s">
        <v>1094</v>
      </c>
      <c r="I64" s="2" t="s">
        <v>1654</v>
      </c>
    </row>
    <row r="65" spans="3:9">
      <c r="C65" s="3" t="s">
        <v>189</v>
      </c>
      <c r="D65" s="2" t="s">
        <v>103</v>
      </c>
      <c r="E65" s="2" t="s">
        <v>1095</v>
      </c>
      <c r="I65" s="2" t="s">
        <v>1655</v>
      </c>
    </row>
    <row r="66" spans="3:9">
      <c r="C66" s="3" t="s">
        <v>190</v>
      </c>
      <c r="D66" s="2" t="s">
        <v>104</v>
      </c>
      <c r="E66" s="2" t="s">
        <v>1096</v>
      </c>
      <c r="I66" s="2" t="s">
        <v>1656</v>
      </c>
    </row>
    <row r="67" spans="3:9">
      <c r="C67" s="3" t="s">
        <v>191</v>
      </c>
      <c r="D67" s="2" t="s">
        <v>105</v>
      </c>
      <c r="E67" s="2" t="s">
        <v>1097</v>
      </c>
      <c r="I67" s="2" t="s">
        <v>1657</v>
      </c>
    </row>
    <row r="68" spans="3:9">
      <c r="C68" s="3" t="s">
        <v>192</v>
      </c>
      <c r="D68" s="2" t="s">
        <v>106</v>
      </c>
      <c r="E68" s="2" t="s">
        <v>1098</v>
      </c>
      <c r="I68" s="2" t="s">
        <v>1658</v>
      </c>
    </row>
    <row r="69" spans="3:9">
      <c r="C69" s="3" t="s">
        <v>193</v>
      </c>
      <c r="D69" s="2" t="s">
        <v>107</v>
      </c>
      <c r="E69" s="2" t="s">
        <v>1099</v>
      </c>
      <c r="I69" s="2" t="s">
        <v>1659</v>
      </c>
    </row>
    <row r="70" spans="3:9">
      <c r="C70" s="3" t="s">
        <v>194</v>
      </c>
      <c r="D70" s="2" t="s">
        <v>108</v>
      </c>
      <c r="E70" s="2" t="s">
        <v>1100</v>
      </c>
      <c r="I70" s="2" t="s">
        <v>1660</v>
      </c>
    </row>
    <row r="71" spans="3:9">
      <c r="C71" s="3" t="s">
        <v>195</v>
      </c>
      <c r="D71" s="2" t="s">
        <v>109</v>
      </c>
      <c r="E71" s="2" t="s">
        <v>1101</v>
      </c>
      <c r="I71" s="2" t="s">
        <v>1661</v>
      </c>
    </row>
    <row r="72" spans="3:9">
      <c r="C72" s="3" t="s">
        <v>196</v>
      </c>
      <c r="D72" s="2" t="s">
        <v>110</v>
      </c>
      <c r="E72" s="2" t="s">
        <v>1102</v>
      </c>
      <c r="I72" s="2" t="s">
        <v>1662</v>
      </c>
    </row>
    <row r="73" spans="3:9">
      <c r="C73" s="3" t="s">
        <v>197</v>
      </c>
      <c r="D73" s="2" t="s">
        <v>111</v>
      </c>
      <c r="E73" s="2" t="s">
        <v>1103</v>
      </c>
      <c r="I73" s="2" t="s">
        <v>1663</v>
      </c>
    </row>
    <row r="74" spans="3:9">
      <c r="C74" s="3" t="s">
        <v>198</v>
      </c>
      <c r="D74" s="2" t="s">
        <v>112</v>
      </c>
      <c r="E74" s="2" t="s">
        <v>1104</v>
      </c>
      <c r="I74" s="2" t="s">
        <v>1664</v>
      </c>
    </row>
    <row r="75" spans="3:9">
      <c r="C75" s="3" t="s">
        <v>199</v>
      </c>
      <c r="D75" s="2" t="s">
        <v>113</v>
      </c>
      <c r="E75" s="2" t="s">
        <v>1105</v>
      </c>
      <c r="I75" s="2" t="s">
        <v>1665</v>
      </c>
    </row>
    <row r="76" spans="3:9">
      <c r="C76" s="3" t="s">
        <v>200</v>
      </c>
      <c r="D76" s="2" t="s">
        <v>114</v>
      </c>
      <c r="E76" s="2" t="s">
        <v>1106</v>
      </c>
      <c r="I76" s="2" t="s">
        <v>1666</v>
      </c>
    </row>
    <row r="77" spans="3:9">
      <c r="C77" s="3" t="s">
        <v>201</v>
      </c>
      <c r="D77" s="2" t="s">
        <v>115</v>
      </c>
      <c r="E77" s="2" t="s">
        <v>1107</v>
      </c>
      <c r="I77" s="2" t="s">
        <v>1667</v>
      </c>
    </row>
    <row r="78" spans="3:9">
      <c r="C78" s="3" t="s">
        <v>202</v>
      </c>
      <c r="D78" s="2" t="s">
        <v>116</v>
      </c>
      <c r="E78" s="2" t="s">
        <v>1108</v>
      </c>
      <c r="I78" s="2" t="s">
        <v>1668</v>
      </c>
    </row>
    <row r="79" spans="3:9">
      <c r="C79" s="3" t="s">
        <v>203</v>
      </c>
      <c r="D79" s="2" t="s">
        <v>117</v>
      </c>
      <c r="E79" s="2" t="s">
        <v>1109</v>
      </c>
      <c r="I79" s="2" t="s">
        <v>1669</v>
      </c>
    </row>
    <row r="80" spans="3:9">
      <c r="C80" s="3" t="s">
        <v>204</v>
      </c>
      <c r="D80" s="2" t="s">
        <v>118</v>
      </c>
      <c r="E80" s="2" t="s">
        <v>1110</v>
      </c>
      <c r="I80" s="2" t="s">
        <v>1670</v>
      </c>
    </row>
    <row r="81" spans="3:9">
      <c r="C81" s="3" t="s">
        <v>205</v>
      </c>
      <c r="D81" s="2" t="s">
        <v>119</v>
      </c>
      <c r="E81" s="2" t="s">
        <v>1111</v>
      </c>
      <c r="I81" s="2" t="s">
        <v>1671</v>
      </c>
    </row>
    <row r="82" spans="3:9">
      <c r="C82" s="3" t="s">
        <v>206</v>
      </c>
      <c r="D82" s="2" t="s">
        <v>120</v>
      </c>
      <c r="E82" s="2" t="s">
        <v>1112</v>
      </c>
      <c r="I82" s="2" t="s">
        <v>1672</v>
      </c>
    </row>
    <row r="83" spans="3:9">
      <c r="C83" s="3" t="s">
        <v>207</v>
      </c>
      <c r="D83" s="2" t="s">
        <v>121</v>
      </c>
      <c r="E83" s="2" t="s">
        <v>1113</v>
      </c>
      <c r="I83" s="2" t="s">
        <v>1673</v>
      </c>
    </row>
    <row r="84" spans="3:9">
      <c r="C84" s="3" t="s">
        <v>208</v>
      </c>
      <c r="D84" s="2" t="s">
        <v>122</v>
      </c>
      <c r="E84" s="2" t="s">
        <v>1114</v>
      </c>
      <c r="I84" s="2" t="s">
        <v>1674</v>
      </c>
    </row>
    <row r="85" spans="3:9">
      <c r="C85" s="3" t="s">
        <v>209</v>
      </c>
      <c r="D85" s="2" t="s">
        <v>123</v>
      </c>
      <c r="E85" s="2" t="s">
        <v>1115</v>
      </c>
      <c r="I85" s="2" t="s">
        <v>1675</v>
      </c>
    </row>
    <row r="86" spans="3:9">
      <c r="C86" s="3" t="s">
        <v>210</v>
      </c>
      <c r="D86" s="2" t="s">
        <v>124</v>
      </c>
      <c r="E86" s="2" t="s">
        <v>1116</v>
      </c>
      <c r="I86" s="2" t="s">
        <v>1676</v>
      </c>
    </row>
    <row r="87" spans="3:9">
      <c r="C87" s="3" t="s">
        <v>211</v>
      </c>
      <c r="D87" s="2" t="s">
        <v>125</v>
      </c>
      <c r="E87" s="2" t="s">
        <v>1117</v>
      </c>
      <c r="I87" s="2" t="s">
        <v>1677</v>
      </c>
    </row>
    <row r="88" spans="3:9">
      <c r="C88" s="3" t="s">
        <v>212</v>
      </c>
      <c r="D88" s="2" t="s">
        <v>126</v>
      </c>
      <c r="E88" s="2" t="s">
        <v>1118</v>
      </c>
      <c r="I88" s="2" t="s">
        <v>1678</v>
      </c>
    </row>
    <row r="89" spans="3:9">
      <c r="C89" s="3" t="s">
        <v>213</v>
      </c>
      <c r="D89" s="2" t="s">
        <v>127</v>
      </c>
      <c r="E89" s="2" t="s">
        <v>1119</v>
      </c>
      <c r="I89" s="2" t="s">
        <v>1679</v>
      </c>
    </row>
    <row r="90" spans="3:9">
      <c r="C90" s="3" t="s">
        <v>214</v>
      </c>
      <c r="D90" s="2" t="s">
        <v>128</v>
      </c>
      <c r="E90" s="2" t="s">
        <v>1120</v>
      </c>
      <c r="I90" s="2" t="s">
        <v>1680</v>
      </c>
    </row>
    <row r="91" spans="3:9">
      <c r="C91" s="3" t="s">
        <v>215</v>
      </c>
      <c r="D91" s="2" t="s">
        <v>129</v>
      </c>
      <c r="E91" s="2" t="s">
        <v>1121</v>
      </c>
      <c r="I91" s="2" t="s">
        <v>1681</v>
      </c>
    </row>
    <row r="92" spans="3:9">
      <c r="C92" s="3" t="s">
        <v>216</v>
      </c>
      <c r="D92" s="2" t="s">
        <v>130</v>
      </c>
      <c r="E92" s="2" t="s">
        <v>1122</v>
      </c>
      <c r="I92" s="2" t="s">
        <v>1682</v>
      </c>
    </row>
    <row r="93" spans="3:9">
      <c r="C93" s="3" t="s">
        <v>217</v>
      </c>
      <c r="D93" s="2" t="s">
        <v>131</v>
      </c>
      <c r="E93" s="2" t="s">
        <v>1123</v>
      </c>
      <c r="I93" s="2" t="s">
        <v>1683</v>
      </c>
    </row>
    <row r="94" spans="3:9">
      <c r="C94" s="3" t="s">
        <v>218</v>
      </c>
      <c r="D94" s="2" t="s">
        <v>132</v>
      </c>
      <c r="E94" s="2" t="s">
        <v>1124</v>
      </c>
      <c r="I94" s="2" t="s">
        <v>1684</v>
      </c>
    </row>
    <row r="95" spans="3:9">
      <c r="C95" s="3" t="s">
        <v>219</v>
      </c>
      <c r="D95" s="2" t="s">
        <v>133</v>
      </c>
      <c r="E95" s="2" t="s">
        <v>1125</v>
      </c>
      <c r="I95" s="2" t="s">
        <v>1685</v>
      </c>
    </row>
    <row r="96" spans="3:9">
      <c r="C96" s="3" t="s">
        <v>220</v>
      </c>
      <c r="D96" s="2" t="s">
        <v>134</v>
      </c>
      <c r="E96" s="2" t="s">
        <v>1126</v>
      </c>
      <c r="I96" s="2" t="s">
        <v>1686</v>
      </c>
    </row>
    <row r="97" spans="3:9">
      <c r="C97" s="3" t="s">
        <v>221</v>
      </c>
      <c r="D97" s="2" t="s">
        <v>135</v>
      </c>
      <c r="E97" s="2" t="s">
        <v>1127</v>
      </c>
      <c r="I97" s="2" t="s">
        <v>1687</v>
      </c>
    </row>
    <row r="98" spans="3:9">
      <c r="C98" s="3" t="s">
        <v>222</v>
      </c>
      <c r="D98" s="2" t="s">
        <v>136</v>
      </c>
      <c r="E98" s="2" t="s">
        <v>1128</v>
      </c>
      <c r="I98" s="2" t="s">
        <v>1688</v>
      </c>
    </row>
    <row r="99" spans="3:9">
      <c r="C99" s="3" t="s">
        <v>223</v>
      </c>
      <c r="D99" s="2" t="s">
        <v>137</v>
      </c>
      <c r="E99" s="2" t="s">
        <v>1129</v>
      </c>
      <c r="I99" s="2" t="s">
        <v>1689</v>
      </c>
    </row>
    <row r="100" spans="3:9">
      <c r="C100" s="3" t="s">
        <v>224</v>
      </c>
      <c r="D100" s="2" t="s">
        <v>138</v>
      </c>
      <c r="E100" s="2" t="s">
        <v>1130</v>
      </c>
      <c r="I100" s="2" t="s">
        <v>1690</v>
      </c>
    </row>
    <row r="101" spans="3:9">
      <c r="C101" s="3" t="s">
        <v>225</v>
      </c>
      <c r="D101" s="2" t="s">
        <v>139</v>
      </c>
      <c r="E101" s="2" t="s">
        <v>1131</v>
      </c>
      <c r="I101" s="2" t="s">
        <v>1691</v>
      </c>
    </row>
    <row r="102" spans="3:9">
      <c r="C102" s="3" t="s">
        <v>226</v>
      </c>
      <c r="D102" s="2" t="s">
        <v>140</v>
      </c>
      <c r="E102" s="2" t="s">
        <v>1132</v>
      </c>
      <c r="I102" s="2" t="s">
        <v>1692</v>
      </c>
    </row>
    <row r="103" spans="3:9">
      <c r="C103" s="3" t="s">
        <v>236</v>
      </c>
      <c r="D103" s="2" t="s">
        <v>237</v>
      </c>
      <c r="E103" s="2" t="s">
        <v>1133</v>
      </c>
      <c r="I103" s="2" t="s">
        <v>1693</v>
      </c>
    </row>
    <row r="104" spans="3:9">
      <c r="C104" s="3" t="s">
        <v>238</v>
      </c>
      <c r="D104" s="2" t="s">
        <v>239</v>
      </c>
      <c r="E104" s="2" t="s">
        <v>1134</v>
      </c>
      <c r="I104" s="2" t="s">
        <v>1694</v>
      </c>
    </row>
    <row r="105" spans="3:9">
      <c r="C105" s="3" t="s">
        <v>240</v>
      </c>
      <c r="D105" s="2" t="s">
        <v>241</v>
      </c>
      <c r="E105" s="2" t="s">
        <v>1135</v>
      </c>
      <c r="I105" s="2" t="s">
        <v>1695</v>
      </c>
    </row>
    <row r="106" spans="3:9">
      <c r="C106" s="3" t="s">
        <v>242</v>
      </c>
      <c r="D106" s="2" t="s">
        <v>243</v>
      </c>
      <c r="E106" s="2" t="s">
        <v>1136</v>
      </c>
      <c r="I106" s="2" t="s">
        <v>1696</v>
      </c>
    </row>
    <row r="107" spans="3:9">
      <c r="C107" s="3" t="s">
        <v>244</v>
      </c>
      <c r="D107" s="2" t="s">
        <v>245</v>
      </c>
      <c r="E107" s="2" t="s">
        <v>1137</v>
      </c>
      <c r="I107" s="2" t="s">
        <v>1697</v>
      </c>
    </row>
    <row r="108" spans="3:9">
      <c r="C108" s="3" t="s">
        <v>246</v>
      </c>
      <c r="D108" s="2" t="s">
        <v>247</v>
      </c>
      <c r="E108" s="2" t="s">
        <v>1138</v>
      </c>
      <c r="I108" s="2" t="s">
        <v>1698</v>
      </c>
    </row>
    <row r="109" spans="3:9">
      <c r="C109" s="3" t="s">
        <v>248</v>
      </c>
      <c r="D109" s="2" t="s">
        <v>249</v>
      </c>
      <c r="E109" s="2" t="s">
        <v>1139</v>
      </c>
      <c r="I109" s="2" t="s">
        <v>1699</v>
      </c>
    </row>
    <row r="110" spans="3:9">
      <c r="C110" s="3" t="s">
        <v>250</v>
      </c>
      <c r="D110" s="2" t="s">
        <v>251</v>
      </c>
      <c r="E110" s="2" t="s">
        <v>1140</v>
      </c>
      <c r="I110" s="2" t="s">
        <v>1700</v>
      </c>
    </row>
    <row r="111" spans="3:9">
      <c r="C111" s="3" t="s">
        <v>252</v>
      </c>
      <c r="D111" s="2" t="s">
        <v>253</v>
      </c>
      <c r="E111" s="2" t="s">
        <v>1141</v>
      </c>
      <c r="I111" s="2" t="s">
        <v>1701</v>
      </c>
    </row>
    <row r="112" spans="3:9">
      <c r="C112" s="3" t="s">
        <v>254</v>
      </c>
      <c r="D112" s="2" t="s">
        <v>255</v>
      </c>
      <c r="E112" s="2" t="s">
        <v>1142</v>
      </c>
      <c r="I112" s="2" t="s">
        <v>1702</v>
      </c>
    </row>
    <row r="113" spans="3:9">
      <c r="C113" s="3" t="s">
        <v>256</v>
      </c>
      <c r="D113" s="2" t="s">
        <v>257</v>
      </c>
      <c r="E113" s="2" t="s">
        <v>1143</v>
      </c>
      <c r="I113" s="2" t="s">
        <v>1703</v>
      </c>
    </row>
    <row r="114" spans="3:9">
      <c r="C114" s="3" t="s">
        <v>258</v>
      </c>
      <c r="D114" s="2" t="s">
        <v>259</v>
      </c>
      <c r="E114" s="2" t="s">
        <v>1144</v>
      </c>
      <c r="I114" s="2" t="s">
        <v>1704</v>
      </c>
    </row>
    <row r="115" spans="3:9">
      <c r="C115" s="3" t="s">
        <v>260</v>
      </c>
      <c r="D115" s="2" t="s">
        <v>261</v>
      </c>
      <c r="E115" s="2" t="s">
        <v>1145</v>
      </c>
      <c r="I115" s="2" t="s">
        <v>1705</v>
      </c>
    </row>
    <row r="116" spans="3:9">
      <c r="C116" s="3" t="s">
        <v>262</v>
      </c>
      <c r="D116" s="2" t="s">
        <v>263</v>
      </c>
      <c r="E116" s="2" t="s">
        <v>1146</v>
      </c>
      <c r="I116" s="2" t="s">
        <v>1706</v>
      </c>
    </row>
    <row r="117" spans="3:9">
      <c r="C117" s="3" t="s">
        <v>264</v>
      </c>
      <c r="D117" s="2" t="s">
        <v>265</v>
      </c>
      <c r="E117" s="2" t="s">
        <v>1147</v>
      </c>
      <c r="I117" s="2" t="s">
        <v>1707</v>
      </c>
    </row>
    <row r="118" spans="3:9">
      <c r="C118" s="3" t="s">
        <v>266</v>
      </c>
      <c r="D118" s="2" t="s">
        <v>267</v>
      </c>
      <c r="E118" s="2" t="s">
        <v>1148</v>
      </c>
      <c r="I118" s="2" t="s">
        <v>1708</v>
      </c>
    </row>
    <row r="119" spans="3:9">
      <c r="C119" s="3" t="s">
        <v>268</v>
      </c>
      <c r="D119" s="2" t="s">
        <v>269</v>
      </c>
      <c r="E119" s="2" t="s">
        <v>1149</v>
      </c>
      <c r="I119" s="2" t="s">
        <v>1709</v>
      </c>
    </row>
    <row r="120" spans="3:9">
      <c r="C120" s="3" t="s">
        <v>270</v>
      </c>
      <c r="D120" s="2" t="s">
        <v>271</v>
      </c>
      <c r="E120" s="2" t="s">
        <v>1150</v>
      </c>
      <c r="I120" s="2" t="s">
        <v>1710</v>
      </c>
    </row>
    <row r="121" spans="3:9">
      <c r="C121" s="3" t="s">
        <v>272</v>
      </c>
      <c r="D121" s="2" t="s">
        <v>273</v>
      </c>
      <c r="E121" s="2" t="s">
        <v>1151</v>
      </c>
      <c r="I121" s="2" t="s">
        <v>1711</v>
      </c>
    </row>
    <row r="122" spans="3:9">
      <c r="C122" s="3" t="s">
        <v>274</v>
      </c>
      <c r="D122" s="2" t="s">
        <v>275</v>
      </c>
      <c r="E122" s="2" t="s">
        <v>1152</v>
      </c>
      <c r="I122" s="2" t="s">
        <v>1712</v>
      </c>
    </row>
    <row r="123" spans="3:9">
      <c r="C123" s="3" t="s">
        <v>276</v>
      </c>
      <c r="D123" s="2" t="s">
        <v>277</v>
      </c>
      <c r="E123" s="2" t="s">
        <v>1153</v>
      </c>
      <c r="I123" s="2" t="s">
        <v>1713</v>
      </c>
    </row>
    <row r="124" spans="3:9">
      <c r="C124" s="3" t="s">
        <v>278</v>
      </c>
      <c r="D124" s="2" t="s">
        <v>279</v>
      </c>
      <c r="E124" s="2" t="s">
        <v>1154</v>
      </c>
      <c r="I124" s="2" t="s">
        <v>1714</v>
      </c>
    </row>
    <row r="125" spans="3:9">
      <c r="C125" s="3" t="s">
        <v>280</v>
      </c>
      <c r="D125" s="2" t="s">
        <v>281</v>
      </c>
      <c r="E125" s="2" t="s">
        <v>1155</v>
      </c>
      <c r="I125" s="2" t="s">
        <v>1715</v>
      </c>
    </row>
    <row r="126" spans="3:9">
      <c r="C126" s="3" t="s">
        <v>282</v>
      </c>
      <c r="D126" s="2" t="s">
        <v>283</v>
      </c>
      <c r="E126" s="2" t="s">
        <v>1156</v>
      </c>
      <c r="I126" s="2" t="s">
        <v>1716</v>
      </c>
    </row>
    <row r="127" spans="3:9">
      <c r="C127" s="3" t="s">
        <v>284</v>
      </c>
      <c r="D127" s="2" t="s">
        <v>285</v>
      </c>
      <c r="E127" s="2" t="s">
        <v>1157</v>
      </c>
      <c r="I127" s="2" t="s">
        <v>1717</v>
      </c>
    </row>
    <row r="128" spans="3:9">
      <c r="C128" s="3" t="s">
        <v>286</v>
      </c>
      <c r="D128" s="2" t="s">
        <v>287</v>
      </c>
      <c r="E128" s="2" t="s">
        <v>1158</v>
      </c>
      <c r="I128" s="2" t="s">
        <v>1718</v>
      </c>
    </row>
    <row r="129" spans="3:9">
      <c r="C129" s="3" t="s">
        <v>288</v>
      </c>
      <c r="D129" s="2" t="s">
        <v>289</v>
      </c>
      <c r="E129" s="2" t="s">
        <v>1159</v>
      </c>
      <c r="I129" s="2" t="s">
        <v>1719</v>
      </c>
    </row>
    <row r="130" spans="3:9">
      <c r="C130" s="3" t="s">
        <v>290</v>
      </c>
      <c r="D130" s="2" t="s">
        <v>291</v>
      </c>
      <c r="E130" s="2" t="s">
        <v>1160</v>
      </c>
      <c r="I130" s="2" t="s">
        <v>1720</v>
      </c>
    </row>
    <row r="131" spans="3:9">
      <c r="C131" s="3" t="s">
        <v>292</v>
      </c>
      <c r="D131" s="2" t="s">
        <v>293</v>
      </c>
      <c r="E131" s="2" t="s">
        <v>1161</v>
      </c>
      <c r="I131" s="2" t="s">
        <v>1721</v>
      </c>
    </row>
    <row r="132" spans="3:9">
      <c r="C132" s="3" t="s">
        <v>294</v>
      </c>
      <c r="D132" s="2" t="s">
        <v>295</v>
      </c>
      <c r="E132" s="2" t="s">
        <v>1162</v>
      </c>
      <c r="I132" s="2" t="s">
        <v>1722</v>
      </c>
    </row>
    <row r="133" spans="3:9">
      <c r="C133" s="3" t="s">
        <v>296</v>
      </c>
      <c r="D133" s="2" t="s">
        <v>297</v>
      </c>
      <c r="E133" s="2" t="s">
        <v>1163</v>
      </c>
      <c r="I133" s="2" t="s">
        <v>1723</v>
      </c>
    </row>
    <row r="134" spans="3:9">
      <c r="C134" s="3" t="s">
        <v>298</v>
      </c>
      <c r="D134" s="2" t="s">
        <v>299</v>
      </c>
      <c r="E134" s="2" t="s">
        <v>1164</v>
      </c>
      <c r="I134" s="2" t="s">
        <v>1724</v>
      </c>
    </row>
    <row r="135" spans="3:9">
      <c r="C135" s="3" t="s">
        <v>300</v>
      </c>
      <c r="D135" s="2" t="s">
        <v>301</v>
      </c>
      <c r="E135" s="2" t="s">
        <v>1165</v>
      </c>
      <c r="I135" s="2" t="s">
        <v>1725</v>
      </c>
    </row>
    <row r="136" spans="3:9">
      <c r="C136" s="3" t="s">
        <v>302</v>
      </c>
      <c r="D136" s="2" t="s">
        <v>303</v>
      </c>
      <c r="E136" s="2" t="s">
        <v>1166</v>
      </c>
      <c r="I136" s="2" t="s">
        <v>1726</v>
      </c>
    </row>
    <row r="137" spans="3:9">
      <c r="C137" s="3" t="s">
        <v>304</v>
      </c>
      <c r="D137" s="2" t="s">
        <v>305</v>
      </c>
      <c r="E137" s="2" t="s">
        <v>1167</v>
      </c>
      <c r="I137" s="2" t="s">
        <v>1727</v>
      </c>
    </row>
    <row r="138" spans="3:9">
      <c r="C138" s="3" t="s">
        <v>306</v>
      </c>
      <c r="D138" s="2" t="s">
        <v>307</v>
      </c>
      <c r="E138" s="2" t="s">
        <v>1168</v>
      </c>
      <c r="I138" s="2" t="s">
        <v>1728</v>
      </c>
    </row>
    <row r="139" spans="3:9">
      <c r="C139" s="3" t="s">
        <v>308</v>
      </c>
      <c r="D139" s="2" t="s">
        <v>309</v>
      </c>
      <c r="E139" s="2" t="s">
        <v>1169</v>
      </c>
      <c r="I139" s="2" t="s">
        <v>1729</v>
      </c>
    </row>
    <row r="140" spans="3:9">
      <c r="C140" s="3" t="s">
        <v>310</v>
      </c>
      <c r="D140" s="2" t="s">
        <v>311</v>
      </c>
      <c r="E140" s="2" t="s">
        <v>1170</v>
      </c>
      <c r="I140" s="2" t="s">
        <v>1730</v>
      </c>
    </row>
    <row r="141" spans="3:9">
      <c r="C141" s="3" t="s">
        <v>312</v>
      </c>
      <c r="D141" s="2" t="s">
        <v>313</v>
      </c>
      <c r="E141" s="2" t="s">
        <v>1171</v>
      </c>
      <c r="I141" s="2" t="s">
        <v>1731</v>
      </c>
    </row>
    <row r="142" spans="3:9">
      <c r="C142" s="3" t="s">
        <v>314</v>
      </c>
      <c r="D142" s="2" t="s">
        <v>315</v>
      </c>
      <c r="E142" s="2" t="s">
        <v>1172</v>
      </c>
      <c r="I142" s="2" t="s">
        <v>1732</v>
      </c>
    </row>
    <row r="143" spans="3:9">
      <c r="C143" s="3" t="s">
        <v>316</v>
      </c>
      <c r="D143" s="2" t="s">
        <v>317</v>
      </c>
      <c r="E143" s="2" t="s">
        <v>1173</v>
      </c>
      <c r="I143" s="2" t="s">
        <v>1733</v>
      </c>
    </row>
    <row r="144" spans="3:9">
      <c r="C144" s="3" t="s">
        <v>318</v>
      </c>
      <c r="D144" s="2" t="s">
        <v>319</v>
      </c>
      <c r="E144" s="2" t="s">
        <v>1174</v>
      </c>
      <c r="I144" s="2" t="s">
        <v>1734</v>
      </c>
    </row>
    <row r="145" spans="3:9">
      <c r="C145" s="3" t="s">
        <v>320</v>
      </c>
      <c r="D145" s="2" t="s">
        <v>321</v>
      </c>
      <c r="E145" s="2" t="s">
        <v>1175</v>
      </c>
      <c r="I145" s="2" t="s">
        <v>1735</v>
      </c>
    </row>
    <row r="146" spans="3:9">
      <c r="C146" s="3" t="s">
        <v>322</v>
      </c>
      <c r="D146" s="2" t="s">
        <v>323</v>
      </c>
      <c r="E146" s="2" t="s">
        <v>1176</v>
      </c>
      <c r="I146" s="2" t="s">
        <v>1736</v>
      </c>
    </row>
    <row r="147" spans="3:9">
      <c r="C147" s="3" t="s">
        <v>324</v>
      </c>
      <c r="D147" s="2" t="s">
        <v>325</v>
      </c>
      <c r="E147" s="2" t="s">
        <v>1177</v>
      </c>
      <c r="I147" s="2" t="s">
        <v>1737</v>
      </c>
    </row>
    <row r="148" spans="3:9">
      <c r="C148" s="3" t="s">
        <v>326</v>
      </c>
      <c r="D148" s="2" t="s">
        <v>327</v>
      </c>
      <c r="E148" s="2" t="s">
        <v>1178</v>
      </c>
      <c r="I148" s="2" t="s">
        <v>1738</v>
      </c>
    </row>
    <row r="149" spans="3:9">
      <c r="C149" s="3" t="s">
        <v>328</v>
      </c>
      <c r="D149" s="2" t="s">
        <v>329</v>
      </c>
      <c r="E149" s="2" t="s">
        <v>1179</v>
      </c>
      <c r="I149" s="2" t="s">
        <v>1739</v>
      </c>
    </row>
    <row r="150" spans="3:9">
      <c r="C150" s="3" t="s">
        <v>330</v>
      </c>
      <c r="D150" s="2" t="s">
        <v>331</v>
      </c>
      <c r="E150" s="2" t="s">
        <v>1180</v>
      </c>
      <c r="I150" s="2" t="s">
        <v>1740</v>
      </c>
    </row>
    <row r="151" spans="3:9">
      <c r="C151" s="3" t="s">
        <v>332</v>
      </c>
      <c r="D151" s="2" t="s">
        <v>333</v>
      </c>
      <c r="E151" s="2" t="s">
        <v>1181</v>
      </c>
      <c r="I151" s="2" t="s">
        <v>1741</v>
      </c>
    </row>
    <row r="152" spans="3:9">
      <c r="C152" s="3" t="s">
        <v>334</v>
      </c>
      <c r="D152" s="2" t="s">
        <v>335</v>
      </c>
      <c r="E152" s="2" t="s">
        <v>1182</v>
      </c>
      <c r="I152" s="2" t="s">
        <v>1742</v>
      </c>
    </row>
    <row r="153" spans="3:9">
      <c r="C153" s="3" t="s">
        <v>336</v>
      </c>
      <c r="D153" s="2" t="s">
        <v>337</v>
      </c>
      <c r="E153" s="2" t="s">
        <v>1183</v>
      </c>
      <c r="I153" s="2" t="s">
        <v>1743</v>
      </c>
    </row>
    <row r="154" spans="3:9">
      <c r="C154" s="3" t="s">
        <v>338</v>
      </c>
      <c r="D154" s="2" t="s">
        <v>339</v>
      </c>
      <c r="E154" s="2" t="s">
        <v>1184</v>
      </c>
      <c r="I154" s="2" t="s">
        <v>1744</v>
      </c>
    </row>
    <row r="155" spans="3:9">
      <c r="C155" s="3" t="s">
        <v>340</v>
      </c>
      <c r="D155" s="2" t="s">
        <v>341</v>
      </c>
      <c r="E155" s="2" t="s">
        <v>1185</v>
      </c>
      <c r="I155" s="2" t="s">
        <v>1745</v>
      </c>
    </row>
    <row r="156" spans="3:9">
      <c r="C156" s="3" t="s">
        <v>342</v>
      </c>
      <c r="D156" s="2" t="s">
        <v>343</v>
      </c>
      <c r="E156" s="2" t="s">
        <v>1186</v>
      </c>
      <c r="I156" s="2" t="s">
        <v>1746</v>
      </c>
    </row>
    <row r="157" spans="3:9">
      <c r="C157" s="3" t="s">
        <v>344</v>
      </c>
      <c r="D157" s="2" t="s">
        <v>345</v>
      </c>
      <c r="E157" s="2" t="s">
        <v>1187</v>
      </c>
      <c r="I157" s="2" t="s">
        <v>1747</v>
      </c>
    </row>
    <row r="158" spans="3:9">
      <c r="C158" s="3" t="s">
        <v>346</v>
      </c>
      <c r="D158" s="2" t="s">
        <v>347</v>
      </c>
      <c r="E158" s="2" t="s">
        <v>1188</v>
      </c>
      <c r="I158" s="2" t="s">
        <v>1748</v>
      </c>
    </row>
    <row r="159" spans="3:9">
      <c r="C159" s="3" t="s">
        <v>348</v>
      </c>
      <c r="D159" s="2" t="s">
        <v>349</v>
      </c>
      <c r="E159" s="2" t="s">
        <v>1189</v>
      </c>
      <c r="I159" s="2" t="s">
        <v>1749</v>
      </c>
    </row>
    <row r="160" spans="3:9">
      <c r="C160" s="3" t="s">
        <v>350</v>
      </c>
      <c r="D160" s="2" t="s">
        <v>351</v>
      </c>
      <c r="E160" s="2" t="s">
        <v>1190</v>
      </c>
      <c r="I160" s="2" t="s">
        <v>1750</v>
      </c>
    </row>
    <row r="161" spans="3:9">
      <c r="C161" s="3" t="s">
        <v>352</v>
      </c>
      <c r="D161" s="2" t="s">
        <v>353</v>
      </c>
      <c r="E161" s="2" t="s">
        <v>1191</v>
      </c>
      <c r="I161" s="2" t="s">
        <v>1751</v>
      </c>
    </row>
    <row r="162" spans="3:9">
      <c r="C162" s="3" t="s">
        <v>354</v>
      </c>
      <c r="D162" s="2" t="s">
        <v>355</v>
      </c>
      <c r="E162" s="2" t="s">
        <v>1192</v>
      </c>
      <c r="I162" s="2" t="s">
        <v>1752</v>
      </c>
    </row>
    <row r="163" spans="3:9">
      <c r="C163" s="3" t="s">
        <v>356</v>
      </c>
      <c r="D163" s="2" t="s">
        <v>357</v>
      </c>
      <c r="E163" s="2" t="s">
        <v>1193</v>
      </c>
      <c r="I163" s="2" t="s">
        <v>1753</v>
      </c>
    </row>
    <row r="164" spans="3:9">
      <c r="C164" s="3" t="s">
        <v>358</v>
      </c>
      <c r="D164" s="2" t="s">
        <v>359</v>
      </c>
      <c r="E164" s="2" t="s">
        <v>1194</v>
      </c>
      <c r="I164" s="2" t="s">
        <v>1754</v>
      </c>
    </row>
    <row r="165" spans="3:9">
      <c r="C165" s="3" t="s">
        <v>360</v>
      </c>
      <c r="D165" s="2" t="s">
        <v>361</v>
      </c>
      <c r="E165" s="2" t="s">
        <v>1195</v>
      </c>
      <c r="I165" s="2" t="s">
        <v>1755</v>
      </c>
    </row>
    <row r="166" spans="3:9">
      <c r="C166" s="3" t="s">
        <v>362</v>
      </c>
      <c r="D166" s="2" t="s">
        <v>363</v>
      </c>
      <c r="E166" s="2" t="s">
        <v>1196</v>
      </c>
      <c r="I166" s="2" t="s">
        <v>1756</v>
      </c>
    </row>
    <row r="167" spans="3:9">
      <c r="C167" s="3" t="s">
        <v>364</v>
      </c>
      <c r="D167" s="2" t="s">
        <v>365</v>
      </c>
      <c r="E167" s="2" t="s">
        <v>1197</v>
      </c>
      <c r="I167" s="2" t="s">
        <v>1757</v>
      </c>
    </row>
    <row r="168" spans="3:9">
      <c r="C168" s="3" t="s">
        <v>366</v>
      </c>
      <c r="D168" s="2" t="s">
        <v>367</v>
      </c>
      <c r="E168" s="2" t="s">
        <v>1198</v>
      </c>
      <c r="I168" s="2" t="s">
        <v>1758</v>
      </c>
    </row>
    <row r="169" spans="3:9">
      <c r="C169" s="3" t="s">
        <v>368</v>
      </c>
      <c r="D169" s="2" t="s">
        <v>369</v>
      </c>
      <c r="E169" s="2" t="s">
        <v>1199</v>
      </c>
      <c r="I169" s="2" t="s">
        <v>1759</v>
      </c>
    </row>
    <row r="170" spans="3:9">
      <c r="C170" s="3" t="s">
        <v>370</v>
      </c>
      <c r="D170" s="2" t="s">
        <v>371</v>
      </c>
      <c r="E170" s="2" t="s">
        <v>1200</v>
      </c>
      <c r="I170" s="2" t="s">
        <v>1760</v>
      </c>
    </row>
    <row r="171" spans="3:9">
      <c r="C171" s="3" t="s">
        <v>372</v>
      </c>
      <c r="D171" s="2" t="s">
        <v>373</v>
      </c>
      <c r="E171" s="2" t="s">
        <v>1201</v>
      </c>
      <c r="I171" s="2" t="s">
        <v>1761</v>
      </c>
    </row>
    <row r="172" spans="3:9">
      <c r="C172" s="3" t="s">
        <v>374</v>
      </c>
      <c r="D172" s="2" t="s">
        <v>375</v>
      </c>
      <c r="E172" s="2" t="s">
        <v>1202</v>
      </c>
      <c r="I172" s="2" t="s">
        <v>1762</v>
      </c>
    </row>
    <row r="173" spans="3:9">
      <c r="C173" s="3" t="s">
        <v>376</v>
      </c>
      <c r="D173" s="2" t="s">
        <v>377</v>
      </c>
      <c r="E173" s="2" t="s">
        <v>1203</v>
      </c>
      <c r="I173" s="2" t="s">
        <v>1763</v>
      </c>
    </row>
    <row r="174" spans="3:9">
      <c r="C174" s="3" t="s">
        <v>378</v>
      </c>
      <c r="D174" s="2" t="s">
        <v>379</v>
      </c>
      <c r="E174" s="2" t="s">
        <v>1204</v>
      </c>
      <c r="I174" s="2" t="s">
        <v>1764</v>
      </c>
    </row>
    <row r="175" spans="3:9">
      <c r="C175" s="3" t="s">
        <v>380</v>
      </c>
      <c r="D175" s="2" t="s">
        <v>381</v>
      </c>
      <c r="E175" s="2" t="s">
        <v>1205</v>
      </c>
      <c r="I175" s="2" t="s">
        <v>1765</v>
      </c>
    </row>
    <row r="176" spans="3:9">
      <c r="C176" s="3" t="s">
        <v>382</v>
      </c>
      <c r="D176" s="2" t="s">
        <v>383</v>
      </c>
      <c r="E176" s="2" t="s">
        <v>1206</v>
      </c>
      <c r="I176" s="2" t="s">
        <v>1766</v>
      </c>
    </row>
    <row r="177" spans="3:9">
      <c r="C177" s="3" t="s">
        <v>384</v>
      </c>
      <c r="D177" s="2" t="s">
        <v>385</v>
      </c>
      <c r="E177" s="2" t="s">
        <v>1207</v>
      </c>
      <c r="I177" s="2" t="s">
        <v>1767</v>
      </c>
    </row>
    <row r="178" spans="3:9">
      <c r="C178" s="3" t="s">
        <v>386</v>
      </c>
      <c r="D178" s="2" t="s">
        <v>387</v>
      </c>
      <c r="E178" s="2" t="s">
        <v>1208</v>
      </c>
      <c r="I178" s="2" t="s">
        <v>1768</v>
      </c>
    </row>
    <row r="179" spans="3:9">
      <c r="C179" s="3" t="s">
        <v>388</v>
      </c>
      <c r="D179" s="2" t="s">
        <v>389</v>
      </c>
      <c r="E179" s="2" t="s">
        <v>1209</v>
      </c>
      <c r="I179" s="2" t="s">
        <v>1769</v>
      </c>
    </row>
    <row r="180" spans="3:9">
      <c r="C180" s="3" t="s">
        <v>390</v>
      </c>
      <c r="D180" s="2" t="s">
        <v>391</v>
      </c>
      <c r="E180" s="2" t="s">
        <v>1210</v>
      </c>
      <c r="I180" s="2" t="s">
        <v>1770</v>
      </c>
    </row>
    <row r="181" spans="3:9">
      <c r="C181" s="3" t="s">
        <v>392</v>
      </c>
      <c r="D181" s="2" t="s">
        <v>393</v>
      </c>
      <c r="E181" s="2" t="s">
        <v>1211</v>
      </c>
      <c r="I181" s="2" t="s">
        <v>1771</v>
      </c>
    </row>
    <row r="182" spans="3:9">
      <c r="C182" s="3" t="s">
        <v>394</v>
      </c>
      <c r="D182" s="2" t="s">
        <v>395</v>
      </c>
      <c r="E182" s="2" t="s">
        <v>1212</v>
      </c>
      <c r="I182" s="2" t="s">
        <v>1772</v>
      </c>
    </row>
    <row r="183" spans="3:9">
      <c r="C183" s="3" t="s">
        <v>396</v>
      </c>
      <c r="D183" s="2" t="s">
        <v>397</v>
      </c>
      <c r="E183" s="2" t="s">
        <v>1213</v>
      </c>
      <c r="I183" s="2" t="s">
        <v>1773</v>
      </c>
    </row>
    <row r="184" spans="3:9">
      <c r="C184" s="3" t="s">
        <v>398</v>
      </c>
      <c r="D184" s="2" t="s">
        <v>399</v>
      </c>
      <c r="E184" s="2" t="s">
        <v>1214</v>
      </c>
      <c r="I184" s="2" t="s">
        <v>1774</v>
      </c>
    </row>
    <row r="185" spans="3:9">
      <c r="C185" s="3" t="s">
        <v>400</v>
      </c>
      <c r="D185" s="2" t="s">
        <v>401</v>
      </c>
      <c r="E185" s="2" t="s">
        <v>1215</v>
      </c>
      <c r="I185" s="2" t="s">
        <v>1775</v>
      </c>
    </row>
    <row r="186" spans="3:9">
      <c r="C186" s="3" t="s">
        <v>402</v>
      </c>
      <c r="D186" s="2" t="s">
        <v>403</v>
      </c>
      <c r="E186" s="2" t="s">
        <v>1216</v>
      </c>
      <c r="I186" s="2" t="s">
        <v>1776</v>
      </c>
    </row>
    <row r="187" spans="3:9">
      <c r="C187" s="3" t="s">
        <v>404</v>
      </c>
      <c r="D187" s="2" t="s">
        <v>405</v>
      </c>
      <c r="E187" s="2" t="s">
        <v>1217</v>
      </c>
      <c r="I187" s="2" t="s">
        <v>1777</v>
      </c>
    </row>
    <row r="188" spans="3:9">
      <c r="C188" s="3" t="s">
        <v>406</v>
      </c>
      <c r="D188" s="2" t="s">
        <v>407</v>
      </c>
      <c r="E188" s="2" t="s">
        <v>1218</v>
      </c>
      <c r="I188" s="2" t="s">
        <v>1778</v>
      </c>
    </row>
    <row r="189" spans="3:9">
      <c r="C189" s="3" t="s">
        <v>408</v>
      </c>
      <c r="D189" s="2" t="s">
        <v>409</v>
      </c>
      <c r="E189" s="2" t="s">
        <v>1219</v>
      </c>
      <c r="I189" s="2" t="s">
        <v>1779</v>
      </c>
    </row>
    <row r="190" spans="3:9">
      <c r="C190" s="3" t="s">
        <v>410</v>
      </c>
      <c r="D190" s="2" t="s">
        <v>411</v>
      </c>
      <c r="E190" s="2" t="s">
        <v>1220</v>
      </c>
      <c r="I190" s="2" t="s">
        <v>1780</v>
      </c>
    </row>
    <row r="191" spans="3:9">
      <c r="C191" s="3" t="s">
        <v>412</v>
      </c>
      <c r="D191" s="2" t="s">
        <v>413</v>
      </c>
      <c r="E191" s="2" t="s">
        <v>1221</v>
      </c>
      <c r="I191" s="2" t="s">
        <v>1781</v>
      </c>
    </row>
    <row r="192" spans="3:9">
      <c r="C192" s="3" t="s">
        <v>414</v>
      </c>
      <c r="D192" s="2" t="s">
        <v>415</v>
      </c>
      <c r="E192" s="2" t="s">
        <v>1222</v>
      </c>
      <c r="I192" s="2" t="s">
        <v>1782</v>
      </c>
    </row>
    <row r="193" spans="3:9">
      <c r="C193" s="3" t="s">
        <v>416</v>
      </c>
      <c r="D193" s="2" t="s">
        <v>417</v>
      </c>
      <c r="E193" s="2" t="s">
        <v>1223</v>
      </c>
      <c r="I193" s="2" t="s">
        <v>1783</v>
      </c>
    </row>
    <row r="194" spans="3:9">
      <c r="C194" s="3" t="s">
        <v>418</v>
      </c>
      <c r="D194" s="2" t="s">
        <v>419</v>
      </c>
      <c r="E194" s="2" t="s">
        <v>1224</v>
      </c>
      <c r="I194" s="2" t="s">
        <v>1784</v>
      </c>
    </row>
    <row r="195" spans="3:9">
      <c r="C195" s="3" t="s">
        <v>420</v>
      </c>
      <c r="D195" s="2" t="s">
        <v>421</v>
      </c>
      <c r="E195" s="2" t="s">
        <v>1225</v>
      </c>
      <c r="I195" s="2" t="s">
        <v>1785</v>
      </c>
    </row>
    <row r="196" spans="3:9">
      <c r="C196" s="3" t="s">
        <v>422</v>
      </c>
      <c r="D196" s="2" t="s">
        <v>423</v>
      </c>
      <c r="E196" s="2" t="s">
        <v>1226</v>
      </c>
      <c r="I196" s="2" t="s">
        <v>1786</v>
      </c>
    </row>
    <row r="197" spans="3:9">
      <c r="C197" s="3" t="s">
        <v>424</v>
      </c>
      <c r="D197" s="2" t="s">
        <v>425</v>
      </c>
      <c r="E197" s="2" t="s">
        <v>1227</v>
      </c>
      <c r="I197" s="2" t="s">
        <v>1787</v>
      </c>
    </row>
    <row r="198" spans="3:9">
      <c r="C198" s="3" t="s">
        <v>426</v>
      </c>
      <c r="D198" s="2" t="s">
        <v>427</v>
      </c>
      <c r="E198" s="2" t="s">
        <v>1228</v>
      </c>
      <c r="I198" s="2" t="s">
        <v>1788</v>
      </c>
    </row>
    <row r="199" spans="3:9">
      <c r="C199" s="3" t="s">
        <v>428</v>
      </c>
      <c r="D199" s="2" t="s">
        <v>429</v>
      </c>
      <c r="E199" s="2" t="s">
        <v>1229</v>
      </c>
      <c r="I199" s="2" t="s">
        <v>1789</v>
      </c>
    </row>
    <row r="200" spans="3:9">
      <c r="C200" s="3" t="s">
        <v>430</v>
      </c>
      <c r="D200" s="2" t="s">
        <v>431</v>
      </c>
      <c r="E200" s="2" t="s">
        <v>1230</v>
      </c>
      <c r="I200" s="2" t="s">
        <v>1790</v>
      </c>
    </row>
    <row r="201" spans="3:9">
      <c r="C201" s="3" t="s">
        <v>432</v>
      </c>
      <c r="D201" s="2" t="s">
        <v>433</v>
      </c>
      <c r="E201" s="2" t="s">
        <v>1231</v>
      </c>
      <c r="I201" s="2" t="s">
        <v>1791</v>
      </c>
    </row>
    <row r="202" spans="3:9">
      <c r="C202" s="3" t="s">
        <v>434</v>
      </c>
      <c r="D202" s="2" t="s">
        <v>435</v>
      </c>
      <c r="E202" s="2" t="s">
        <v>1232</v>
      </c>
      <c r="I202" s="2" t="s">
        <v>1792</v>
      </c>
    </row>
    <row r="203" spans="3:9">
      <c r="C203" s="3" t="s">
        <v>436</v>
      </c>
      <c r="D203" s="2" t="s">
        <v>437</v>
      </c>
      <c r="E203" s="2" t="s">
        <v>1233</v>
      </c>
      <c r="I203" s="2"/>
    </row>
    <row r="204" spans="3:9">
      <c r="C204" s="3" t="s">
        <v>438</v>
      </c>
      <c r="D204" s="2" t="s">
        <v>439</v>
      </c>
      <c r="E204" s="2" t="s">
        <v>1234</v>
      </c>
      <c r="I204" s="2"/>
    </row>
    <row r="205" spans="3:9">
      <c r="C205" s="3" t="s">
        <v>440</v>
      </c>
      <c r="D205" s="2" t="s">
        <v>441</v>
      </c>
      <c r="E205" s="2" t="s">
        <v>1235</v>
      </c>
      <c r="I205" s="2"/>
    </row>
    <row r="206" spans="3:9">
      <c r="C206" s="3" t="s">
        <v>442</v>
      </c>
      <c r="D206" s="2" t="s">
        <v>443</v>
      </c>
      <c r="E206" s="2" t="s">
        <v>1236</v>
      </c>
      <c r="I206" s="2"/>
    </row>
    <row r="207" spans="3:9">
      <c r="C207" s="3" t="s">
        <v>444</v>
      </c>
      <c r="D207" s="2" t="s">
        <v>445</v>
      </c>
      <c r="E207" s="2" t="s">
        <v>1237</v>
      </c>
      <c r="I207" s="2"/>
    </row>
    <row r="208" spans="3:9">
      <c r="C208" s="3" t="s">
        <v>446</v>
      </c>
      <c r="D208" s="2" t="s">
        <v>447</v>
      </c>
      <c r="E208" s="2" t="s">
        <v>1238</v>
      </c>
      <c r="I208" s="2"/>
    </row>
    <row r="209" spans="3:9">
      <c r="C209" s="3" t="s">
        <v>448</v>
      </c>
      <c r="D209" s="2" t="s">
        <v>449</v>
      </c>
      <c r="E209" s="2" t="s">
        <v>1239</v>
      </c>
      <c r="I209" s="2"/>
    </row>
    <row r="210" spans="3:9">
      <c r="C210" s="3" t="s">
        <v>450</v>
      </c>
      <c r="D210" s="2" t="s">
        <v>451</v>
      </c>
      <c r="E210" s="2" t="s">
        <v>1240</v>
      </c>
      <c r="I210" s="2"/>
    </row>
    <row r="211" spans="3:9">
      <c r="C211" s="3" t="s">
        <v>452</v>
      </c>
      <c r="D211" s="2" t="s">
        <v>453</v>
      </c>
      <c r="E211" s="2" t="s">
        <v>1241</v>
      </c>
      <c r="I211" s="2"/>
    </row>
    <row r="212" spans="3:9">
      <c r="C212" s="3" t="s">
        <v>454</v>
      </c>
      <c r="D212" s="2" t="s">
        <v>455</v>
      </c>
      <c r="E212" s="2" t="s">
        <v>1242</v>
      </c>
      <c r="I212" s="2"/>
    </row>
    <row r="213" spans="3:9">
      <c r="C213" s="3" t="s">
        <v>456</v>
      </c>
      <c r="D213" s="2" t="s">
        <v>457</v>
      </c>
      <c r="E213" s="2" t="s">
        <v>1243</v>
      </c>
      <c r="I213" s="2"/>
    </row>
    <row r="214" spans="3:9">
      <c r="C214" s="3" t="s">
        <v>458</v>
      </c>
      <c r="D214" s="2" t="s">
        <v>459</v>
      </c>
      <c r="E214" s="2" t="s">
        <v>1244</v>
      </c>
      <c r="I214" s="2"/>
    </row>
    <row r="215" spans="3:9">
      <c r="C215" s="3" t="s">
        <v>460</v>
      </c>
      <c r="D215" s="2" t="s">
        <v>461</v>
      </c>
      <c r="E215" s="2" t="s">
        <v>1245</v>
      </c>
      <c r="I215" s="2"/>
    </row>
    <row r="216" spans="3:9">
      <c r="C216" s="3" t="s">
        <v>462</v>
      </c>
      <c r="D216" s="2" t="s">
        <v>463</v>
      </c>
      <c r="E216" s="2" t="s">
        <v>1246</v>
      </c>
      <c r="I216" s="2"/>
    </row>
    <row r="217" spans="3:9">
      <c r="C217" s="3" t="s">
        <v>464</v>
      </c>
      <c r="D217" s="2" t="s">
        <v>465</v>
      </c>
      <c r="E217" s="2" t="s">
        <v>1247</v>
      </c>
      <c r="I217" s="2"/>
    </row>
    <row r="218" spans="3:9">
      <c r="C218" s="3" t="s">
        <v>466</v>
      </c>
      <c r="D218" s="2" t="s">
        <v>467</v>
      </c>
      <c r="E218" s="2" t="s">
        <v>1248</v>
      </c>
      <c r="I218" s="2"/>
    </row>
    <row r="219" spans="3:9">
      <c r="C219" s="3" t="s">
        <v>468</v>
      </c>
      <c r="D219" s="2" t="s">
        <v>469</v>
      </c>
      <c r="E219" s="2" t="s">
        <v>1249</v>
      </c>
      <c r="I219" s="2"/>
    </row>
    <row r="220" spans="3:9">
      <c r="C220" s="3" t="s">
        <v>470</v>
      </c>
      <c r="D220" s="2" t="s">
        <v>471</v>
      </c>
      <c r="E220" s="2" t="s">
        <v>1250</v>
      </c>
      <c r="I220" s="2"/>
    </row>
    <row r="221" spans="3:9">
      <c r="C221" s="3" t="s">
        <v>472</v>
      </c>
      <c r="D221" s="2" t="s">
        <v>473</v>
      </c>
      <c r="E221" s="2" t="s">
        <v>1251</v>
      </c>
      <c r="I221" s="2"/>
    </row>
    <row r="222" spans="3:9">
      <c r="C222" s="3" t="s">
        <v>474</v>
      </c>
      <c r="D222" s="2" t="s">
        <v>475</v>
      </c>
      <c r="E222" s="2" t="s">
        <v>1252</v>
      </c>
      <c r="I222" s="2"/>
    </row>
    <row r="223" spans="3:9">
      <c r="C223" s="3" t="s">
        <v>476</v>
      </c>
      <c r="D223" s="2" t="s">
        <v>477</v>
      </c>
      <c r="E223" s="2" t="s">
        <v>1253</v>
      </c>
      <c r="I223" s="2"/>
    </row>
    <row r="224" spans="3:9">
      <c r="C224" s="3" t="s">
        <v>478</v>
      </c>
      <c r="D224" s="2" t="s">
        <v>479</v>
      </c>
      <c r="E224" s="2" t="s">
        <v>1254</v>
      </c>
      <c r="I224" s="2"/>
    </row>
    <row r="225" spans="3:9">
      <c r="C225" s="3" t="s">
        <v>480</v>
      </c>
      <c r="D225" s="2" t="s">
        <v>481</v>
      </c>
      <c r="E225" s="2" t="s">
        <v>1255</v>
      </c>
      <c r="I225" s="2"/>
    </row>
    <row r="226" spans="3:9">
      <c r="C226" s="3" t="s">
        <v>482</v>
      </c>
      <c r="D226" s="2" t="s">
        <v>483</v>
      </c>
      <c r="E226" s="2" t="s">
        <v>1256</v>
      </c>
      <c r="I226" s="2"/>
    </row>
    <row r="227" spans="3:9">
      <c r="C227" s="3" t="s">
        <v>484</v>
      </c>
      <c r="D227" s="2" t="s">
        <v>485</v>
      </c>
      <c r="E227" s="2" t="s">
        <v>1257</v>
      </c>
      <c r="I227" s="2"/>
    </row>
    <row r="228" spans="3:9">
      <c r="C228" s="3" t="s">
        <v>486</v>
      </c>
      <c r="D228" s="2" t="s">
        <v>487</v>
      </c>
      <c r="E228" s="2" t="s">
        <v>1258</v>
      </c>
      <c r="I228" s="2"/>
    </row>
    <row r="229" spans="3:9">
      <c r="C229" s="3" t="s">
        <v>488</v>
      </c>
      <c r="D229" s="2" t="s">
        <v>489</v>
      </c>
      <c r="E229" s="2" t="s">
        <v>1259</v>
      </c>
      <c r="I229" s="2"/>
    </row>
    <row r="230" spans="3:9">
      <c r="C230" s="3" t="s">
        <v>490</v>
      </c>
      <c r="D230" s="2" t="s">
        <v>491</v>
      </c>
      <c r="E230" s="2" t="s">
        <v>1260</v>
      </c>
      <c r="I230" s="2"/>
    </row>
    <row r="231" spans="3:9">
      <c r="C231" s="3" t="s">
        <v>492</v>
      </c>
      <c r="D231" s="2" t="s">
        <v>493</v>
      </c>
      <c r="E231" s="2" t="s">
        <v>1261</v>
      </c>
      <c r="I231" s="2"/>
    </row>
    <row r="232" spans="3:9">
      <c r="C232" s="3" t="s">
        <v>494</v>
      </c>
      <c r="D232" s="2" t="s">
        <v>495</v>
      </c>
      <c r="E232" s="2" t="s">
        <v>1262</v>
      </c>
      <c r="I232" s="2"/>
    </row>
    <row r="233" spans="3:9">
      <c r="C233" s="3" t="s">
        <v>496</v>
      </c>
      <c r="D233" s="2" t="s">
        <v>497</v>
      </c>
      <c r="E233" s="2" t="s">
        <v>1263</v>
      </c>
      <c r="I233" s="2"/>
    </row>
    <row r="234" spans="3:9">
      <c r="C234" s="3" t="s">
        <v>498</v>
      </c>
      <c r="D234" s="2" t="s">
        <v>499</v>
      </c>
      <c r="E234" s="2" t="s">
        <v>1264</v>
      </c>
      <c r="I234" s="2"/>
    </row>
    <row r="235" spans="3:9">
      <c r="C235" s="3" t="s">
        <v>500</v>
      </c>
      <c r="D235" s="2" t="s">
        <v>501</v>
      </c>
      <c r="E235" s="2" t="s">
        <v>1265</v>
      </c>
      <c r="I235" s="2"/>
    </row>
    <row r="236" spans="3:9">
      <c r="C236" s="3" t="s">
        <v>502</v>
      </c>
      <c r="D236" s="2" t="s">
        <v>503</v>
      </c>
      <c r="E236" s="2" t="s">
        <v>1266</v>
      </c>
      <c r="I236" s="2"/>
    </row>
    <row r="237" spans="3:9">
      <c r="C237" s="3" t="s">
        <v>504</v>
      </c>
      <c r="D237" s="2" t="s">
        <v>505</v>
      </c>
      <c r="E237" s="2" t="s">
        <v>1267</v>
      </c>
      <c r="I237" s="2"/>
    </row>
    <row r="238" spans="3:9">
      <c r="C238" s="3" t="s">
        <v>506</v>
      </c>
      <c r="D238" s="2" t="s">
        <v>507</v>
      </c>
      <c r="E238" s="2" t="s">
        <v>1268</v>
      </c>
      <c r="I238" s="2"/>
    </row>
    <row r="239" spans="3:9">
      <c r="C239" s="3" t="s">
        <v>508</v>
      </c>
      <c r="D239" s="2" t="s">
        <v>509</v>
      </c>
      <c r="E239" s="2" t="s">
        <v>1269</v>
      </c>
      <c r="I239" s="2"/>
    </row>
    <row r="240" spans="3:9">
      <c r="C240" s="3" t="s">
        <v>510</v>
      </c>
      <c r="D240" s="2" t="s">
        <v>511</v>
      </c>
      <c r="E240" s="2" t="s">
        <v>1270</v>
      </c>
      <c r="I240" s="2"/>
    </row>
    <row r="241" spans="3:9">
      <c r="C241" s="3" t="s">
        <v>512</v>
      </c>
      <c r="D241" s="2" t="s">
        <v>513</v>
      </c>
      <c r="E241" s="2" t="s">
        <v>1271</v>
      </c>
      <c r="I241" s="2"/>
    </row>
    <row r="242" spans="3:9">
      <c r="C242" s="3" t="s">
        <v>514</v>
      </c>
      <c r="D242" s="2" t="s">
        <v>515</v>
      </c>
      <c r="E242" s="2" t="s">
        <v>1272</v>
      </c>
      <c r="I242" s="2"/>
    </row>
    <row r="243" spans="3:9">
      <c r="C243" s="3" t="s">
        <v>516</v>
      </c>
      <c r="D243" s="2" t="s">
        <v>517</v>
      </c>
      <c r="E243" s="2" t="s">
        <v>1273</v>
      </c>
      <c r="I243" s="2"/>
    </row>
    <row r="244" spans="3:9">
      <c r="C244" s="3" t="s">
        <v>518</v>
      </c>
      <c r="D244" s="2" t="s">
        <v>519</v>
      </c>
      <c r="E244" s="2" t="s">
        <v>1274</v>
      </c>
      <c r="I244" s="2"/>
    </row>
    <row r="245" spans="3:9">
      <c r="C245" s="3" t="s">
        <v>520</v>
      </c>
      <c r="D245" s="2" t="s">
        <v>521</v>
      </c>
      <c r="E245" s="2" t="s">
        <v>1275</v>
      </c>
      <c r="I245" s="2"/>
    </row>
    <row r="246" spans="3:9">
      <c r="C246" s="3" t="s">
        <v>522</v>
      </c>
      <c r="D246" s="2" t="s">
        <v>523</v>
      </c>
      <c r="E246" s="2" t="s">
        <v>1276</v>
      </c>
      <c r="I246" s="2"/>
    </row>
    <row r="247" spans="3:9">
      <c r="C247" s="3" t="s">
        <v>524</v>
      </c>
      <c r="D247" s="2" t="s">
        <v>525</v>
      </c>
      <c r="E247" s="2" t="s">
        <v>1277</v>
      </c>
      <c r="I247" s="2"/>
    </row>
    <row r="248" spans="3:9">
      <c r="C248" s="3" t="s">
        <v>526</v>
      </c>
      <c r="D248" s="2" t="s">
        <v>527</v>
      </c>
      <c r="E248" s="2" t="s">
        <v>1278</v>
      </c>
      <c r="I248" s="2"/>
    </row>
    <row r="249" spans="3:9">
      <c r="C249" s="3" t="s">
        <v>528</v>
      </c>
      <c r="D249" s="2" t="s">
        <v>529</v>
      </c>
      <c r="E249" s="2" t="s">
        <v>1279</v>
      </c>
      <c r="I249" s="2"/>
    </row>
    <row r="250" spans="3:9">
      <c r="C250" s="3" t="s">
        <v>530</v>
      </c>
      <c r="D250" s="2" t="s">
        <v>531</v>
      </c>
      <c r="E250" s="2" t="s">
        <v>1280</v>
      </c>
      <c r="I250" s="2"/>
    </row>
    <row r="251" spans="3:9">
      <c r="C251" s="3" t="s">
        <v>532</v>
      </c>
      <c r="D251" s="2" t="s">
        <v>533</v>
      </c>
      <c r="E251" s="2" t="s">
        <v>1281</v>
      </c>
      <c r="I251" s="2"/>
    </row>
    <row r="252" spans="3:9">
      <c r="C252" s="3" t="s">
        <v>534</v>
      </c>
      <c r="D252" s="2" t="s">
        <v>535</v>
      </c>
      <c r="E252" s="2" t="s">
        <v>1282</v>
      </c>
      <c r="I252" s="2"/>
    </row>
    <row r="253" spans="3:9">
      <c r="C253" s="3" t="s">
        <v>536</v>
      </c>
      <c r="D253" s="2" t="s">
        <v>537</v>
      </c>
      <c r="E253" s="2" t="s">
        <v>1283</v>
      </c>
      <c r="I253" s="2"/>
    </row>
    <row r="254" spans="3:9">
      <c r="C254" s="3" t="s">
        <v>538</v>
      </c>
      <c r="D254" s="2" t="s">
        <v>539</v>
      </c>
      <c r="E254" s="2" t="s">
        <v>1284</v>
      </c>
      <c r="I254" s="2"/>
    </row>
    <row r="255" spans="3:9">
      <c r="C255" s="3" t="s">
        <v>540</v>
      </c>
      <c r="D255" s="2" t="s">
        <v>541</v>
      </c>
      <c r="E255" s="2" t="s">
        <v>1285</v>
      </c>
      <c r="I255" s="2"/>
    </row>
    <row r="256" spans="3:9">
      <c r="C256" s="3" t="s">
        <v>542</v>
      </c>
      <c r="D256" s="2" t="s">
        <v>543</v>
      </c>
      <c r="E256" s="2" t="s">
        <v>1286</v>
      </c>
      <c r="I256" s="2"/>
    </row>
    <row r="257" spans="3:9">
      <c r="C257" s="3" t="s">
        <v>544</v>
      </c>
      <c r="D257" s="2" t="s">
        <v>545</v>
      </c>
      <c r="E257" s="2" t="s">
        <v>1287</v>
      </c>
      <c r="I257" s="2"/>
    </row>
    <row r="258" spans="3:9">
      <c r="C258" s="3" t="s">
        <v>546</v>
      </c>
      <c r="D258" s="2" t="s">
        <v>547</v>
      </c>
      <c r="E258" s="2" t="s">
        <v>1288</v>
      </c>
      <c r="I258" s="2"/>
    </row>
    <row r="259" spans="3:9">
      <c r="C259" s="3" t="s">
        <v>548</v>
      </c>
      <c r="D259" s="2" t="s">
        <v>549</v>
      </c>
      <c r="E259" s="2" t="s">
        <v>1289</v>
      </c>
      <c r="I259" s="2"/>
    </row>
    <row r="260" spans="3:9">
      <c r="C260" s="3" t="s">
        <v>550</v>
      </c>
      <c r="D260" s="2" t="s">
        <v>551</v>
      </c>
      <c r="E260" s="2" t="s">
        <v>1290</v>
      </c>
      <c r="I260" s="2"/>
    </row>
    <row r="261" spans="3:9">
      <c r="C261" s="3" t="s">
        <v>552</v>
      </c>
      <c r="D261" s="2" t="s">
        <v>553</v>
      </c>
      <c r="E261" s="2" t="s">
        <v>1291</v>
      </c>
      <c r="I261" s="2"/>
    </row>
    <row r="262" spans="3:9">
      <c r="C262" s="3" t="s">
        <v>554</v>
      </c>
      <c r="D262" s="2" t="s">
        <v>555</v>
      </c>
      <c r="E262" s="2" t="s">
        <v>1292</v>
      </c>
      <c r="I262" s="2"/>
    </row>
    <row r="263" spans="3:9">
      <c r="C263" s="3" t="s">
        <v>556</v>
      </c>
      <c r="D263" s="2" t="s">
        <v>557</v>
      </c>
      <c r="E263" s="2" t="s">
        <v>1293</v>
      </c>
      <c r="I263" s="2"/>
    </row>
    <row r="264" spans="3:9">
      <c r="C264" s="3" t="s">
        <v>558</v>
      </c>
      <c r="D264" s="2" t="s">
        <v>559</v>
      </c>
      <c r="E264" s="2" t="s">
        <v>1294</v>
      </c>
      <c r="I264" s="2"/>
    </row>
    <row r="265" spans="3:9">
      <c r="C265" s="3" t="s">
        <v>560</v>
      </c>
      <c r="D265" s="2" t="s">
        <v>561</v>
      </c>
      <c r="E265" s="2" t="s">
        <v>1295</v>
      </c>
      <c r="I265" s="2"/>
    </row>
    <row r="266" spans="3:9">
      <c r="C266" s="3" t="s">
        <v>562</v>
      </c>
      <c r="D266" s="2" t="s">
        <v>563</v>
      </c>
      <c r="E266" s="2" t="s">
        <v>1296</v>
      </c>
      <c r="I266" s="2"/>
    </row>
    <row r="267" spans="3:9">
      <c r="C267" s="3" t="s">
        <v>564</v>
      </c>
      <c r="D267" s="2" t="s">
        <v>565</v>
      </c>
      <c r="E267" s="2" t="s">
        <v>1297</v>
      </c>
      <c r="I267" s="2"/>
    </row>
    <row r="268" spans="3:9">
      <c r="C268" s="3" t="s">
        <v>566</v>
      </c>
      <c r="D268" s="2" t="s">
        <v>567</v>
      </c>
      <c r="E268" s="2" t="s">
        <v>1298</v>
      </c>
      <c r="I268" s="2"/>
    </row>
    <row r="269" spans="3:9">
      <c r="C269" s="3" t="s">
        <v>568</v>
      </c>
      <c r="D269" s="2" t="s">
        <v>569</v>
      </c>
      <c r="E269" s="2" t="s">
        <v>1299</v>
      </c>
      <c r="I269" s="2"/>
    </row>
    <row r="270" spans="3:9">
      <c r="C270" s="3" t="s">
        <v>570</v>
      </c>
      <c r="D270" s="2" t="s">
        <v>571</v>
      </c>
      <c r="E270" s="2" t="s">
        <v>1300</v>
      </c>
      <c r="I270" s="2"/>
    </row>
    <row r="271" spans="3:9">
      <c r="C271" s="3" t="s">
        <v>572</v>
      </c>
      <c r="D271" s="2" t="s">
        <v>573</v>
      </c>
      <c r="E271" s="2" t="s">
        <v>1301</v>
      </c>
      <c r="I271" s="2"/>
    </row>
    <row r="272" spans="3:9">
      <c r="C272" s="3" t="s">
        <v>574</v>
      </c>
      <c r="D272" s="2" t="s">
        <v>575</v>
      </c>
      <c r="E272" s="2" t="s">
        <v>1302</v>
      </c>
      <c r="I272" s="2"/>
    </row>
    <row r="273" spans="3:9">
      <c r="C273" s="3" t="s">
        <v>576</v>
      </c>
      <c r="D273" s="2" t="s">
        <v>577</v>
      </c>
      <c r="E273" s="2" t="s">
        <v>1303</v>
      </c>
      <c r="I273" s="2"/>
    </row>
    <row r="274" spans="3:9">
      <c r="C274" s="3" t="s">
        <v>578</v>
      </c>
      <c r="D274" s="2" t="s">
        <v>579</v>
      </c>
      <c r="E274" s="2" t="s">
        <v>1304</v>
      </c>
      <c r="I274" s="2"/>
    </row>
    <row r="275" spans="3:9">
      <c r="C275" s="3" t="s">
        <v>580</v>
      </c>
      <c r="D275" s="2" t="s">
        <v>581</v>
      </c>
      <c r="E275" s="2" t="s">
        <v>1305</v>
      </c>
      <c r="I275" s="2"/>
    </row>
    <row r="276" spans="3:9">
      <c r="C276" s="3" t="s">
        <v>582</v>
      </c>
      <c r="D276" s="2" t="s">
        <v>583</v>
      </c>
      <c r="E276" s="2" t="s">
        <v>1306</v>
      </c>
      <c r="I276" s="2"/>
    </row>
    <row r="277" spans="3:9">
      <c r="C277" s="3" t="s">
        <v>584</v>
      </c>
      <c r="D277" s="2" t="s">
        <v>585</v>
      </c>
      <c r="E277" s="2" t="s">
        <v>1307</v>
      </c>
      <c r="I277" s="2"/>
    </row>
    <row r="278" spans="3:9">
      <c r="C278" s="3" t="s">
        <v>586</v>
      </c>
      <c r="D278" s="2" t="s">
        <v>587</v>
      </c>
      <c r="E278" s="2" t="s">
        <v>1308</v>
      </c>
      <c r="I278" s="2"/>
    </row>
    <row r="279" spans="3:9">
      <c r="C279" s="3" t="s">
        <v>588</v>
      </c>
      <c r="D279" s="2" t="s">
        <v>589</v>
      </c>
      <c r="E279" s="2" t="s">
        <v>1309</v>
      </c>
      <c r="I279" s="2"/>
    </row>
    <row r="280" spans="3:9">
      <c r="C280" s="3" t="s">
        <v>590</v>
      </c>
      <c r="D280" s="2" t="s">
        <v>591</v>
      </c>
      <c r="E280" s="2" t="s">
        <v>1310</v>
      </c>
      <c r="I280" s="2"/>
    </row>
    <row r="281" spans="3:9">
      <c r="C281" s="3" t="s">
        <v>592</v>
      </c>
      <c r="D281" s="2" t="s">
        <v>593</v>
      </c>
      <c r="E281" s="2" t="s">
        <v>1311</v>
      </c>
      <c r="I281" s="2"/>
    </row>
    <row r="282" spans="3:9">
      <c r="C282" s="3" t="s">
        <v>594</v>
      </c>
      <c r="D282" s="2" t="s">
        <v>595</v>
      </c>
      <c r="E282" s="2" t="s">
        <v>1312</v>
      </c>
      <c r="I282" s="2"/>
    </row>
    <row r="283" spans="3:9">
      <c r="C283" s="3" t="s">
        <v>596</v>
      </c>
      <c r="D283" s="2" t="s">
        <v>597</v>
      </c>
      <c r="E283" s="2" t="s">
        <v>1313</v>
      </c>
      <c r="I283" s="2"/>
    </row>
    <row r="284" spans="3:9">
      <c r="C284" s="3" t="s">
        <v>598</v>
      </c>
      <c r="D284" s="2" t="s">
        <v>599</v>
      </c>
      <c r="E284" s="2" t="s">
        <v>1314</v>
      </c>
      <c r="I284" s="2"/>
    </row>
    <row r="285" spans="3:9">
      <c r="C285" s="3" t="s">
        <v>600</v>
      </c>
      <c r="D285" s="2" t="s">
        <v>601</v>
      </c>
      <c r="E285" s="2" t="s">
        <v>1315</v>
      </c>
      <c r="I285" s="2"/>
    </row>
    <row r="286" spans="3:9">
      <c r="C286" s="3" t="s">
        <v>602</v>
      </c>
      <c r="D286" s="2" t="s">
        <v>603</v>
      </c>
      <c r="E286" s="2" t="s">
        <v>1316</v>
      </c>
      <c r="I286" s="2"/>
    </row>
    <row r="287" spans="3:9">
      <c r="C287" s="3" t="s">
        <v>604</v>
      </c>
      <c r="D287" s="2" t="s">
        <v>605</v>
      </c>
      <c r="E287" s="2" t="s">
        <v>1317</v>
      </c>
      <c r="I287" s="2"/>
    </row>
    <row r="288" spans="3:9">
      <c r="C288" s="3" t="s">
        <v>606</v>
      </c>
      <c r="D288" s="2" t="s">
        <v>607</v>
      </c>
      <c r="E288" s="2" t="s">
        <v>1318</v>
      </c>
      <c r="I288" s="2"/>
    </row>
    <row r="289" spans="3:9">
      <c r="C289" s="3" t="s">
        <v>608</v>
      </c>
      <c r="D289" s="2" t="s">
        <v>609</v>
      </c>
      <c r="E289" s="2" t="s">
        <v>1319</v>
      </c>
      <c r="I289" s="2"/>
    </row>
    <row r="290" spans="3:9">
      <c r="C290" s="3" t="s">
        <v>610</v>
      </c>
      <c r="D290" s="2" t="s">
        <v>611</v>
      </c>
      <c r="E290" s="2" t="s">
        <v>1320</v>
      </c>
      <c r="I290" s="2"/>
    </row>
    <row r="291" spans="3:9">
      <c r="C291" s="3" t="s">
        <v>612</v>
      </c>
      <c r="D291" s="2" t="s">
        <v>613</v>
      </c>
      <c r="E291" s="2" t="s">
        <v>1321</v>
      </c>
      <c r="I291" s="2"/>
    </row>
    <row r="292" spans="3:9">
      <c r="C292" s="3" t="s">
        <v>614</v>
      </c>
      <c r="D292" s="2" t="s">
        <v>615</v>
      </c>
      <c r="E292" s="2" t="s">
        <v>1322</v>
      </c>
      <c r="I292" s="2"/>
    </row>
    <row r="293" spans="3:9">
      <c r="C293" s="3" t="s">
        <v>616</v>
      </c>
      <c r="D293" s="2" t="s">
        <v>617</v>
      </c>
      <c r="E293" s="2" t="s">
        <v>1323</v>
      </c>
      <c r="I293" s="2"/>
    </row>
    <row r="294" spans="3:9">
      <c r="C294" s="3" t="s">
        <v>618</v>
      </c>
      <c r="D294" s="2" t="s">
        <v>619</v>
      </c>
      <c r="E294" s="2" t="s">
        <v>1324</v>
      </c>
      <c r="I294" s="2"/>
    </row>
    <row r="295" spans="3:9">
      <c r="C295" s="3" t="s">
        <v>620</v>
      </c>
      <c r="D295" s="2" t="s">
        <v>621</v>
      </c>
      <c r="E295" s="2" t="s">
        <v>1325</v>
      </c>
      <c r="I295" s="2"/>
    </row>
    <row r="296" spans="3:9">
      <c r="C296" s="3" t="s">
        <v>622</v>
      </c>
      <c r="D296" s="2" t="s">
        <v>623</v>
      </c>
      <c r="E296" s="2" t="s">
        <v>1326</v>
      </c>
      <c r="I296" s="2"/>
    </row>
    <row r="297" spans="3:9">
      <c r="C297" s="3" t="s">
        <v>624</v>
      </c>
      <c r="D297" s="2" t="s">
        <v>625</v>
      </c>
      <c r="E297" s="2" t="s">
        <v>1327</v>
      </c>
      <c r="I297" s="2"/>
    </row>
    <row r="298" spans="3:9">
      <c r="C298" s="3" t="s">
        <v>626</v>
      </c>
      <c r="D298" s="2" t="s">
        <v>627</v>
      </c>
      <c r="E298" s="2" t="s">
        <v>1328</v>
      </c>
      <c r="I298" s="2"/>
    </row>
    <row r="299" spans="3:9">
      <c r="C299" s="3" t="s">
        <v>628</v>
      </c>
      <c r="D299" s="2" t="s">
        <v>629</v>
      </c>
      <c r="E299" s="2" t="s">
        <v>1329</v>
      </c>
      <c r="I299" s="2"/>
    </row>
    <row r="300" spans="3:9">
      <c r="C300" s="3" t="s">
        <v>630</v>
      </c>
      <c r="D300" s="2" t="s">
        <v>631</v>
      </c>
      <c r="E300" s="2" t="s">
        <v>1330</v>
      </c>
      <c r="I300" s="2"/>
    </row>
    <row r="301" spans="3:9">
      <c r="C301" s="3" t="s">
        <v>632</v>
      </c>
      <c r="D301" s="2" t="s">
        <v>633</v>
      </c>
      <c r="E301" s="2" t="s">
        <v>1331</v>
      </c>
      <c r="I301" s="2"/>
    </row>
    <row r="302" spans="3:9">
      <c r="C302" s="3" t="s">
        <v>634</v>
      </c>
      <c r="D302" s="2" t="s">
        <v>635</v>
      </c>
      <c r="E302" s="2" t="s">
        <v>1332</v>
      </c>
      <c r="I302" s="2"/>
    </row>
    <row r="303" spans="3:9">
      <c r="C303" s="3" t="s">
        <v>636</v>
      </c>
      <c r="D303" s="2" t="s">
        <v>637</v>
      </c>
      <c r="E303" s="2" t="s">
        <v>1333</v>
      </c>
      <c r="I303" s="2"/>
    </row>
    <row r="304" spans="3:9">
      <c r="C304" s="3" t="s">
        <v>638</v>
      </c>
      <c r="D304" s="2" t="s">
        <v>639</v>
      </c>
      <c r="E304" s="2" t="s">
        <v>1334</v>
      </c>
      <c r="I304" s="2"/>
    </row>
    <row r="305" spans="3:9">
      <c r="C305" s="3" t="s">
        <v>640</v>
      </c>
      <c r="D305" s="2" t="s">
        <v>641</v>
      </c>
      <c r="E305" s="2" t="s">
        <v>1335</v>
      </c>
      <c r="I305" s="2"/>
    </row>
    <row r="306" spans="3:9">
      <c r="C306" s="3" t="s">
        <v>642</v>
      </c>
      <c r="D306" s="2" t="s">
        <v>643</v>
      </c>
      <c r="E306" s="2" t="s">
        <v>1336</v>
      </c>
      <c r="I306" s="2"/>
    </row>
    <row r="307" spans="3:9">
      <c r="C307" s="3" t="s">
        <v>644</v>
      </c>
      <c r="D307" s="2" t="s">
        <v>645</v>
      </c>
      <c r="E307" s="2" t="s">
        <v>1337</v>
      </c>
      <c r="I307" s="2"/>
    </row>
    <row r="308" spans="3:9">
      <c r="C308" s="3" t="s">
        <v>646</v>
      </c>
      <c r="D308" s="2" t="s">
        <v>647</v>
      </c>
      <c r="E308" s="2" t="s">
        <v>1338</v>
      </c>
      <c r="I308" s="2"/>
    </row>
    <row r="309" spans="3:9">
      <c r="C309" s="3" t="s">
        <v>648</v>
      </c>
      <c r="D309" s="2" t="s">
        <v>649</v>
      </c>
      <c r="E309" s="2" t="s">
        <v>1339</v>
      </c>
      <c r="I309" s="2"/>
    </row>
    <row r="310" spans="3:9">
      <c r="C310" s="3" t="s">
        <v>650</v>
      </c>
      <c r="D310" s="2" t="s">
        <v>651</v>
      </c>
      <c r="E310" s="2" t="s">
        <v>1340</v>
      </c>
      <c r="I310" s="2"/>
    </row>
    <row r="311" spans="3:9">
      <c r="C311" s="3" t="s">
        <v>652</v>
      </c>
      <c r="D311" s="2" t="s">
        <v>653</v>
      </c>
      <c r="E311" s="2" t="s">
        <v>1341</v>
      </c>
      <c r="I311" s="2"/>
    </row>
    <row r="312" spans="3:9">
      <c r="C312" s="3" t="s">
        <v>654</v>
      </c>
      <c r="D312" s="2" t="s">
        <v>655</v>
      </c>
      <c r="E312" s="2" t="s">
        <v>1342</v>
      </c>
      <c r="I312" s="2"/>
    </row>
    <row r="313" spans="3:9">
      <c r="C313" s="3" t="s">
        <v>656</v>
      </c>
      <c r="D313" s="2" t="s">
        <v>657</v>
      </c>
      <c r="E313" s="2" t="s">
        <v>1343</v>
      </c>
      <c r="I313" s="2"/>
    </row>
    <row r="314" spans="3:9">
      <c r="C314" s="3" t="s">
        <v>658</v>
      </c>
      <c r="D314" s="2" t="s">
        <v>659</v>
      </c>
      <c r="E314" s="2" t="s">
        <v>1344</v>
      </c>
      <c r="I314" s="2"/>
    </row>
    <row r="315" spans="3:9">
      <c r="C315" s="3" t="s">
        <v>660</v>
      </c>
      <c r="D315" s="2" t="s">
        <v>661</v>
      </c>
      <c r="E315" s="2" t="s">
        <v>1345</v>
      </c>
      <c r="I315" s="2"/>
    </row>
    <row r="316" spans="3:9">
      <c r="C316" s="3" t="s">
        <v>662</v>
      </c>
      <c r="D316" s="2" t="s">
        <v>663</v>
      </c>
      <c r="E316" s="2" t="s">
        <v>1346</v>
      </c>
      <c r="I316" s="2"/>
    </row>
    <row r="317" spans="3:9">
      <c r="C317" s="3" t="s">
        <v>664</v>
      </c>
      <c r="D317" s="2" t="s">
        <v>665</v>
      </c>
      <c r="E317" s="2" t="s">
        <v>1347</v>
      </c>
      <c r="I317" s="2"/>
    </row>
    <row r="318" spans="3:9">
      <c r="C318" s="3" t="s">
        <v>666</v>
      </c>
      <c r="D318" s="2" t="s">
        <v>667</v>
      </c>
      <c r="E318" s="2" t="s">
        <v>1348</v>
      </c>
      <c r="I318" s="2"/>
    </row>
    <row r="319" spans="3:9">
      <c r="C319" s="3" t="s">
        <v>668</v>
      </c>
      <c r="D319" s="2" t="s">
        <v>669</v>
      </c>
      <c r="E319" s="2" t="s">
        <v>1349</v>
      </c>
      <c r="I319" s="2"/>
    </row>
    <row r="320" spans="3:9">
      <c r="C320" s="3" t="s">
        <v>670</v>
      </c>
      <c r="D320" s="2" t="s">
        <v>671</v>
      </c>
      <c r="E320" s="2" t="s">
        <v>1350</v>
      </c>
      <c r="I320" s="2"/>
    </row>
    <row r="321" spans="3:9">
      <c r="C321" s="3" t="s">
        <v>672</v>
      </c>
      <c r="D321" s="2" t="s">
        <v>673</v>
      </c>
      <c r="E321" s="2" t="s">
        <v>1351</v>
      </c>
      <c r="I321" s="2"/>
    </row>
    <row r="322" spans="3:9">
      <c r="C322" s="3" t="s">
        <v>674</v>
      </c>
      <c r="D322" s="2" t="s">
        <v>675</v>
      </c>
      <c r="E322" s="2" t="s">
        <v>1352</v>
      </c>
      <c r="I322" s="2"/>
    </row>
    <row r="323" spans="3:9">
      <c r="C323" s="3" t="s">
        <v>676</v>
      </c>
      <c r="D323" s="2" t="s">
        <v>677</v>
      </c>
      <c r="E323" s="2" t="s">
        <v>1353</v>
      </c>
      <c r="I323" s="2"/>
    </row>
    <row r="324" spans="3:9">
      <c r="C324" s="3" t="s">
        <v>678</v>
      </c>
      <c r="D324" s="2" t="s">
        <v>679</v>
      </c>
      <c r="E324" s="2" t="s">
        <v>1354</v>
      </c>
      <c r="I324" s="2"/>
    </row>
    <row r="325" spans="3:9">
      <c r="C325" s="3" t="s">
        <v>680</v>
      </c>
      <c r="D325" s="2" t="s">
        <v>681</v>
      </c>
      <c r="E325" s="2" t="s">
        <v>1355</v>
      </c>
      <c r="I325" s="2"/>
    </row>
    <row r="326" spans="3:9">
      <c r="C326" s="3" t="s">
        <v>682</v>
      </c>
      <c r="D326" s="2" t="s">
        <v>683</v>
      </c>
      <c r="E326" s="2" t="s">
        <v>1356</v>
      </c>
      <c r="I326" s="2"/>
    </row>
    <row r="327" spans="3:9">
      <c r="C327" s="3" t="s">
        <v>684</v>
      </c>
      <c r="D327" s="2" t="s">
        <v>685</v>
      </c>
      <c r="E327" s="2" t="s">
        <v>1357</v>
      </c>
      <c r="I327" s="2"/>
    </row>
    <row r="328" spans="3:9">
      <c r="C328" s="3" t="s">
        <v>686</v>
      </c>
      <c r="D328" s="2" t="s">
        <v>687</v>
      </c>
      <c r="E328" s="2" t="s">
        <v>1358</v>
      </c>
      <c r="I328" s="2"/>
    </row>
    <row r="329" spans="3:9">
      <c r="C329" s="3" t="s">
        <v>688</v>
      </c>
      <c r="D329" s="2" t="s">
        <v>689</v>
      </c>
      <c r="E329" s="2" t="s">
        <v>1359</v>
      </c>
      <c r="I329" s="2"/>
    </row>
    <row r="330" spans="3:9">
      <c r="C330" s="3" t="s">
        <v>690</v>
      </c>
      <c r="D330" s="2" t="s">
        <v>691</v>
      </c>
      <c r="E330" s="2" t="s">
        <v>1360</v>
      </c>
      <c r="I330" s="2"/>
    </row>
    <row r="331" spans="3:9">
      <c r="C331" s="3" t="s">
        <v>692</v>
      </c>
      <c r="D331" s="2" t="s">
        <v>693</v>
      </c>
      <c r="E331" s="2" t="s">
        <v>1361</v>
      </c>
      <c r="I331" s="2"/>
    </row>
    <row r="332" spans="3:9">
      <c r="C332" s="3" t="s">
        <v>694</v>
      </c>
      <c r="D332" s="2" t="s">
        <v>695</v>
      </c>
      <c r="E332" s="2" t="s">
        <v>1362</v>
      </c>
      <c r="I332" s="2"/>
    </row>
    <row r="333" spans="3:9">
      <c r="C333" s="3" t="s">
        <v>696</v>
      </c>
      <c r="D333" s="2" t="s">
        <v>697</v>
      </c>
      <c r="E333" s="2" t="s">
        <v>1363</v>
      </c>
      <c r="I333" s="2"/>
    </row>
    <row r="334" spans="3:9">
      <c r="C334" s="3" t="s">
        <v>698</v>
      </c>
      <c r="D334" s="2" t="s">
        <v>699</v>
      </c>
      <c r="E334" s="2" t="s">
        <v>1364</v>
      </c>
      <c r="I334" s="2"/>
    </row>
    <row r="335" spans="3:9">
      <c r="C335" s="3" t="s">
        <v>700</v>
      </c>
      <c r="D335" s="2" t="s">
        <v>701</v>
      </c>
      <c r="E335" s="2" t="s">
        <v>1365</v>
      </c>
      <c r="I335" s="2"/>
    </row>
    <row r="336" spans="3:9">
      <c r="C336" s="3" t="s">
        <v>702</v>
      </c>
      <c r="D336" s="2" t="s">
        <v>703</v>
      </c>
      <c r="E336" s="2" t="s">
        <v>1366</v>
      </c>
      <c r="I336" s="2"/>
    </row>
    <row r="337" spans="3:9">
      <c r="C337" s="3" t="s">
        <v>704</v>
      </c>
      <c r="D337" s="2" t="s">
        <v>705</v>
      </c>
      <c r="E337" s="2" t="s">
        <v>1367</v>
      </c>
      <c r="I337" s="2"/>
    </row>
    <row r="338" spans="3:9">
      <c r="C338" s="3" t="s">
        <v>706</v>
      </c>
      <c r="D338" s="2" t="s">
        <v>707</v>
      </c>
      <c r="E338" s="2" t="s">
        <v>1368</v>
      </c>
      <c r="I338" s="2"/>
    </row>
    <row r="339" spans="3:9">
      <c r="C339" s="3" t="s">
        <v>708</v>
      </c>
      <c r="D339" s="2" t="s">
        <v>709</v>
      </c>
      <c r="E339" s="2" t="s">
        <v>1369</v>
      </c>
      <c r="I339" s="2"/>
    </row>
    <row r="340" spans="3:9">
      <c r="C340" s="3" t="s">
        <v>710</v>
      </c>
      <c r="D340" s="2" t="s">
        <v>711</v>
      </c>
      <c r="E340" s="2" t="s">
        <v>1370</v>
      </c>
      <c r="I340" s="2"/>
    </row>
    <row r="341" spans="3:9">
      <c r="C341" s="3" t="s">
        <v>712</v>
      </c>
      <c r="D341" s="2" t="s">
        <v>713</v>
      </c>
      <c r="E341" s="2" t="s">
        <v>1371</v>
      </c>
      <c r="I341" s="2"/>
    </row>
    <row r="342" spans="3:9">
      <c r="C342" s="3" t="s">
        <v>714</v>
      </c>
      <c r="D342" s="2" t="s">
        <v>715</v>
      </c>
      <c r="E342" s="2" t="s">
        <v>1372</v>
      </c>
      <c r="I342" s="2"/>
    </row>
    <row r="343" spans="3:9">
      <c r="C343" s="3" t="s">
        <v>716</v>
      </c>
      <c r="D343" s="2" t="s">
        <v>717</v>
      </c>
      <c r="E343" s="2" t="s">
        <v>1373</v>
      </c>
      <c r="I343" s="2"/>
    </row>
    <row r="344" spans="3:9">
      <c r="C344" s="3" t="s">
        <v>718</v>
      </c>
      <c r="D344" s="2" t="s">
        <v>719</v>
      </c>
      <c r="E344" s="2" t="s">
        <v>1374</v>
      </c>
      <c r="I344" s="2"/>
    </row>
    <row r="345" spans="3:9">
      <c r="C345" s="3" t="s">
        <v>720</v>
      </c>
      <c r="D345" s="2" t="s">
        <v>721</v>
      </c>
      <c r="E345" s="2" t="s">
        <v>1375</v>
      </c>
      <c r="I345" s="2"/>
    </row>
    <row r="346" spans="3:9">
      <c r="C346" s="3" t="s">
        <v>722</v>
      </c>
      <c r="D346" s="2" t="s">
        <v>723</v>
      </c>
      <c r="E346" s="2" t="s">
        <v>1376</v>
      </c>
      <c r="I346" s="2"/>
    </row>
    <row r="347" spans="3:9">
      <c r="C347" s="3" t="s">
        <v>724</v>
      </c>
      <c r="D347" s="2" t="s">
        <v>725</v>
      </c>
      <c r="E347" s="2" t="s">
        <v>1377</v>
      </c>
      <c r="I347" s="2"/>
    </row>
    <row r="348" spans="3:9">
      <c r="C348" s="3" t="s">
        <v>726</v>
      </c>
      <c r="D348" s="2" t="s">
        <v>727</v>
      </c>
      <c r="E348" s="2" t="s">
        <v>1378</v>
      </c>
      <c r="I348" s="2"/>
    </row>
    <row r="349" spans="3:9">
      <c r="C349" s="3" t="s">
        <v>728</v>
      </c>
      <c r="D349" s="2" t="s">
        <v>729</v>
      </c>
      <c r="E349" s="2" t="s">
        <v>1379</v>
      </c>
      <c r="I349" s="2"/>
    </row>
    <row r="350" spans="3:9">
      <c r="C350" s="3" t="s">
        <v>730</v>
      </c>
      <c r="D350" s="2" t="s">
        <v>731</v>
      </c>
      <c r="E350" s="2" t="s">
        <v>1380</v>
      </c>
      <c r="I350" s="2"/>
    </row>
    <row r="351" spans="3:9">
      <c r="C351" s="3" t="s">
        <v>732</v>
      </c>
      <c r="D351" s="2" t="s">
        <v>733</v>
      </c>
      <c r="E351" s="2" t="s">
        <v>1381</v>
      </c>
      <c r="I351" s="2"/>
    </row>
    <row r="352" spans="3:9">
      <c r="C352" s="3" t="s">
        <v>734</v>
      </c>
      <c r="D352" s="2" t="s">
        <v>735</v>
      </c>
      <c r="E352" s="2" t="s">
        <v>1382</v>
      </c>
      <c r="I352" s="2"/>
    </row>
    <row r="353" spans="3:9">
      <c r="C353" s="3" t="s">
        <v>736</v>
      </c>
      <c r="D353" s="2" t="s">
        <v>737</v>
      </c>
      <c r="E353" s="2" t="s">
        <v>1383</v>
      </c>
      <c r="I353" s="2"/>
    </row>
    <row r="354" spans="3:9">
      <c r="C354" s="3" t="s">
        <v>738</v>
      </c>
      <c r="D354" s="2" t="s">
        <v>739</v>
      </c>
      <c r="E354" s="2" t="s">
        <v>1384</v>
      </c>
      <c r="I354" s="2"/>
    </row>
    <row r="355" spans="3:9">
      <c r="C355" s="3" t="s">
        <v>740</v>
      </c>
      <c r="D355" s="2" t="s">
        <v>741</v>
      </c>
      <c r="E355" s="2" t="s">
        <v>1385</v>
      </c>
      <c r="I355" s="2"/>
    </row>
    <row r="356" spans="3:9">
      <c r="C356" s="3" t="s">
        <v>742</v>
      </c>
      <c r="D356" s="2" t="s">
        <v>743</v>
      </c>
      <c r="E356" s="2" t="s">
        <v>1386</v>
      </c>
      <c r="I356" s="2"/>
    </row>
    <row r="357" spans="3:9">
      <c r="C357" s="3" t="s">
        <v>744</v>
      </c>
      <c r="D357" s="2" t="s">
        <v>745</v>
      </c>
      <c r="E357" s="2" t="s">
        <v>1387</v>
      </c>
      <c r="I357" s="2"/>
    </row>
    <row r="358" spans="3:9">
      <c r="C358" s="3" t="s">
        <v>746</v>
      </c>
      <c r="D358" s="2" t="s">
        <v>747</v>
      </c>
      <c r="E358" s="2" t="s">
        <v>1388</v>
      </c>
      <c r="I358" s="2"/>
    </row>
    <row r="359" spans="3:9">
      <c r="C359" s="3" t="s">
        <v>748</v>
      </c>
      <c r="D359" s="2" t="s">
        <v>749</v>
      </c>
      <c r="E359" s="2" t="s">
        <v>1389</v>
      </c>
      <c r="I359" s="2"/>
    </row>
    <row r="360" spans="3:9">
      <c r="C360" s="3" t="s">
        <v>750</v>
      </c>
      <c r="D360" s="2" t="s">
        <v>751</v>
      </c>
      <c r="E360" s="2" t="s">
        <v>1390</v>
      </c>
      <c r="I360" s="2"/>
    </row>
    <row r="361" spans="3:9">
      <c r="C361" s="3" t="s">
        <v>752</v>
      </c>
      <c r="D361" s="2" t="s">
        <v>753</v>
      </c>
      <c r="E361" s="2" t="s">
        <v>1391</v>
      </c>
      <c r="I361" s="2"/>
    </row>
    <row r="362" spans="3:9">
      <c r="C362" s="3" t="s">
        <v>754</v>
      </c>
      <c r="D362" s="2" t="s">
        <v>755</v>
      </c>
      <c r="E362" s="2" t="s">
        <v>1392</v>
      </c>
      <c r="I362" s="2"/>
    </row>
    <row r="363" spans="3:9">
      <c r="C363" s="3" t="s">
        <v>756</v>
      </c>
      <c r="D363" s="2" t="s">
        <v>757</v>
      </c>
      <c r="E363" s="2" t="s">
        <v>1393</v>
      </c>
      <c r="I363" s="2"/>
    </row>
    <row r="364" spans="3:9">
      <c r="C364" s="3" t="s">
        <v>758</v>
      </c>
      <c r="D364" s="2" t="s">
        <v>759</v>
      </c>
      <c r="E364" s="2" t="s">
        <v>1394</v>
      </c>
      <c r="I364" s="2"/>
    </row>
    <row r="365" spans="3:9">
      <c r="C365" s="3" t="s">
        <v>760</v>
      </c>
      <c r="D365" s="2" t="s">
        <v>761</v>
      </c>
      <c r="E365" s="2" t="s">
        <v>1395</v>
      </c>
      <c r="I365" s="2"/>
    </row>
    <row r="366" spans="3:9">
      <c r="C366" s="3" t="s">
        <v>762</v>
      </c>
      <c r="D366" s="2" t="s">
        <v>763</v>
      </c>
      <c r="E366" s="2" t="s">
        <v>1396</v>
      </c>
      <c r="I366" s="2"/>
    </row>
    <row r="367" spans="3:9">
      <c r="C367" s="3" t="s">
        <v>764</v>
      </c>
      <c r="D367" s="2" t="s">
        <v>765</v>
      </c>
      <c r="E367" s="2" t="s">
        <v>1397</v>
      </c>
      <c r="I367" s="2"/>
    </row>
    <row r="368" spans="3:9">
      <c r="C368" s="3" t="s">
        <v>766</v>
      </c>
      <c r="D368" s="2" t="s">
        <v>767</v>
      </c>
      <c r="E368" s="2" t="s">
        <v>1398</v>
      </c>
      <c r="I368" s="2"/>
    </row>
    <row r="369" spans="3:9">
      <c r="C369" s="3" t="s">
        <v>768</v>
      </c>
      <c r="D369" s="2" t="s">
        <v>769</v>
      </c>
      <c r="E369" s="2" t="s">
        <v>1399</v>
      </c>
      <c r="I369" s="2"/>
    </row>
    <row r="370" spans="3:9">
      <c r="C370" s="3" t="s">
        <v>770</v>
      </c>
      <c r="D370" s="2" t="s">
        <v>771</v>
      </c>
      <c r="E370" s="2" t="s">
        <v>1400</v>
      </c>
      <c r="I370" s="2"/>
    </row>
    <row r="371" spans="3:9">
      <c r="C371" s="3" t="s">
        <v>772</v>
      </c>
      <c r="D371" s="2" t="s">
        <v>773</v>
      </c>
      <c r="E371" s="2" t="s">
        <v>1401</v>
      </c>
      <c r="I371" s="2"/>
    </row>
    <row r="372" spans="3:9">
      <c r="C372" s="3" t="s">
        <v>774</v>
      </c>
      <c r="D372" s="2" t="s">
        <v>775</v>
      </c>
      <c r="E372" s="2" t="s">
        <v>1402</v>
      </c>
      <c r="I372" s="2"/>
    </row>
    <row r="373" spans="3:9">
      <c r="C373" s="3" t="s">
        <v>776</v>
      </c>
      <c r="D373" s="2" t="s">
        <v>777</v>
      </c>
      <c r="E373" s="2" t="s">
        <v>1403</v>
      </c>
      <c r="I373" s="2"/>
    </row>
    <row r="374" spans="3:9">
      <c r="C374" s="3" t="s">
        <v>778</v>
      </c>
      <c r="D374" s="2" t="s">
        <v>779</v>
      </c>
      <c r="E374" s="2" t="s">
        <v>1404</v>
      </c>
      <c r="I374" s="2"/>
    </row>
    <row r="375" spans="3:9">
      <c r="C375" s="3" t="s">
        <v>780</v>
      </c>
      <c r="D375" s="2" t="s">
        <v>781</v>
      </c>
      <c r="E375" s="2" t="s">
        <v>1405</v>
      </c>
      <c r="I375" s="2"/>
    </row>
    <row r="376" spans="3:9">
      <c r="C376" s="3" t="s">
        <v>782</v>
      </c>
      <c r="D376" s="2" t="s">
        <v>783</v>
      </c>
      <c r="E376" s="2" t="s">
        <v>1406</v>
      </c>
      <c r="I376" s="2"/>
    </row>
    <row r="377" spans="3:9">
      <c r="C377" s="3" t="s">
        <v>784</v>
      </c>
      <c r="D377" s="2" t="s">
        <v>785</v>
      </c>
      <c r="E377" s="2" t="s">
        <v>1407</v>
      </c>
      <c r="I377" s="2"/>
    </row>
    <row r="378" spans="3:9">
      <c r="C378" s="3" t="s">
        <v>786</v>
      </c>
      <c r="D378" s="2" t="s">
        <v>787</v>
      </c>
      <c r="E378" s="2" t="s">
        <v>1408</v>
      </c>
      <c r="I378" s="2"/>
    </row>
    <row r="379" spans="3:9">
      <c r="C379" s="3" t="s">
        <v>788</v>
      </c>
      <c r="D379" s="2" t="s">
        <v>789</v>
      </c>
      <c r="E379" s="2" t="s">
        <v>1409</v>
      </c>
      <c r="I379" s="2"/>
    </row>
    <row r="380" spans="3:9">
      <c r="C380" s="3" t="s">
        <v>790</v>
      </c>
      <c r="D380" s="2" t="s">
        <v>791</v>
      </c>
      <c r="E380" s="2" t="s">
        <v>1410</v>
      </c>
      <c r="I380" s="2"/>
    </row>
    <row r="381" spans="3:9">
      <c r="C381" s="3" t="s">
        <v>792</v>
      </c>
      <c r="D381" s="2" t="s">
        <v>793</v>
      </c>
      <c r="E381" s="2" t="s">
        <v>1411</v>
      </c>
      <c r="I381" s="2"/>
    </row>
    <row r="382" spans="3:9">
      <c r="C382" s="3" t="s">
        <v>794</v>
      </c>
      <c r="D382" s="2" t="s">
        <v>795</v>
      </c>
      <c r="E382" s="2" t="s">
        <v>1412</v>
      </c>
      <c r="I382" s="2"/>
    </row>
    <row r="383" spans="3:9">
      <c r="C383" s="3" t="s">
        <v>796</v>
      </c>
      <c r="D383" s="2" t="s">
        <v>797</v>
      </c>
      <c r="E383" s="2" t="s">
        <v>1413</v>
      </c>
      <c r="I383" s="2"/>
    </row>
    <row r="384" spans="3:9">
      <c r="C384" s="3" t="s">
        <v>798</v>
      </c>
      <c r="D384" s="2" t="s">
        <v>799</v>
      </c>
      <c r="E384" s="2" t="s">
        <v>1414</v>
      </c>
      <c r="I384" s="2"/>
    </row>
    <row r="385" spans="3:9">
      <c r="C385" s="3" t="s">
        <v>800</v>
      </c>
      <c r="D385" s="2" t="s">
        <v>801</v>
      </c>
      <c r="E385" s="2" t="s">
        <v>1415</v>
      </c>
      <c r="I385" s="2"/>
    </row>
    <row r="386" spans="3:9">
      <c r="C386" s="3" t="s">
        <v>802</v>
      </c>
      <c r="D386" s="2" t="s">
        <v>803</v>
      </c>
      <c r="E386" s="2" t="s">
        <v>1416</v>
      </c>
      <c r="I386" s="2"/>
    </row>
    <row r="387" spans="3:9">
      <c r="C387" s="3" t="s">
        <v>804</v>
      </c>
      <c r="D387" s="2" t="s">
        <v>805</v>
      </c>
      <c r="E387" s="2" t="s">
        <v>1417</v>
      </c>
      <c r="I387" s="2"/>
    </row>
    <row r="388" spans="3:9">
      <c r="C388" s="3" t="s">
        <v>806</v>
      </c>
      <c r="D388" s="2" t="s">
        <v>807</v>
      </c>
      <c r="E388" s="2" t="s">
        <v>1418</v>
      </c>
      <c r="I388" s="2"/>
    </row>
    <row r="389" spans="3:9">
      <c r="C389" s="3" t="s">
        <v>808</v>
      </c>
      <c r="D389" s="2" t="s">
        <v>809</v>
      </c>
      <c r="E389" s="2" t="s">
        <v>1419</v>
      </c>
      <c r="I389" s="2"/>
    </row>
    <row r="390" spans="3:9">
      <c r="C390" s="3" t="s">
        <v>810</v>
      </c>
      <c r="D390" s="2" t="s">
        <v>811</v>
      </c>
      <c r="E390" s="2" t="s">
        <v>1420</v>
      </c>
      <c r="I390" s="2"/>
    </row>
    <row r="391" spans="3:9">
      <c r="C391" s="3" t="s">
        <v>812</v>
      </c>
      <c r="D391" s="2" t="s">
        <v>813</v>
      </c>
      <c r="E391" s="2" t="s">
        <v>1421</v>
      </c>
      <c r="I391" s="2"/>
    </row>
    <row r="392" spans="3:9">
      <c r="C392" s="3" t="s">
        <v>814</v>
      </c>
      <c r="D392" s="2" t="s">
        <v>815</v>
      </c>
      <c r="E392" s="2" t="s">
        <v>1422</v>
      </c>
      <c r="I392" s="2"/>
    </row>
    <row r="393" spans="3:9">
      <c r="C393" s="3" t="s">
        <v>816</v>
      </c>
      <c r="D393" s="2" t="s">
        <v>817</v>
      </c>
      <c r="E393" s="2" t="s">
        <v>1423</v>
      </c>
      <c r="I393" s="2"/>
    </row>
    <row r="394" spans="3:9">
      <c r="C394" s="3" t="s">
        <v>818</v>
      </c>
      <c r="D394" s="2" t="s">
        <v>819</v>
      </c>
      <c r="E394" s="2" t="s">
        <v>1424</v>
      </c>
      <c r="I394" s="2"/>
    </row>
    <row r="395" spans="3:9">
      <c r="C395" s="3" t="s">
        <v>820</v>
      </c>
      <c r="D395" s="2" t="s">
        <v>821</v>
      </c>
      <c r="E395" s="2" t="s">
        <v>1425</v>
      </c>
      <c r="I395" s="2"/>
    </row>
    <row r="396" spans="3:9">
      <c r="C396" s="3" t="s">
        <v>822</v>
      </c>
      <c r="D396" s="2" t="s">
        <v>823</v>
      </c>
      <c r="E396" s="2" t="s">
        <v>1426</v>
      </c>
      <c r="I396" s="2"/>
    </row>
    <row r="397" spans="3:9">
      <c r="C397" s="3" t="s">
        <v>824</v>
      </c>
      <c r="D397" s="2" t="s">
        <v>825</v>
      </c>
      <c r="E397" s="2" t="s">
        <v>1427</v>
      </c>
      <c r="I397" s="2"/>
    </row>
    <row r="398" spans="3:9">
      <c r="C398" s="3" t="s">
        <v>826</v>
      </c>
      <c r="D398" s="2" t="s">
        <v>827</v>
      </c>
      <c r="E398" s="2" t="s">
        <v>1428</v>
      </c>
      <c r="I398" s="2"/>
    </row>
    <row r="399" spans="3:9">
      <c r="C399" s="3" t="s">
        <v>828</v>
      </c>
      <c r="D399" s="2" t="s">
        <v>829</v>
      </c>
      <c r="E399" s="2" t="s">
        <v>1429</v>
      </c>
      <c r="I399" s="2"/>
    </row>
    <row r="400" spans="3:9">
      <c r="C400" s="3" t="s">
        <v>830</v>
      </c>
      <c r="D400" s="2" t="s">
        <v>831</v>
      </c>
      <c r="E400" s="2" t="s">
        <v>1430</v>
      </c>
      <c r="I400" s="2"/>
    </row>
    <row r="401" spans="3:9">
      <c r="C401" s="3" t="s">
        <v>832</v>
      </c>
      <c r="D401" s="2" t="s">
        <v>833</v>
      </c>
      <c r="E401" s="2" t="s">
        <v>1431</v>
      </c>
      <c r="I401" s="2"/>
    </row>
    <row r="402" spans="3:9">
      <c r="C402" s="3" t="s">
        <v>834</v>
      </c>
      <c r="D402" s="2" t="s">
        <v>835</v>
      </c>
      <c r="E402" s="2" t="s">
        <v>1432</v>
      </c>
      <c r="I402" s="2"/>
    </row>
    <row r="403" spans="3:9">
      <c r="C403" s="3" t="s">
        <v>836</v>
      </c>
      <c r="D403" s="2" t="s">
        <v>837</v>
      </c>
      <c r="E403" s="2" t="s">
        <v>1433</v>
      </c>
      <c r="I403" s="2"/>
    </row>
    <row r="404" spans="3:9">
      <c r="C404" s="3" t="s">
        <v>838</v>
      </c>
      <c r="D404" s="2" t="s">
        <v>839</v>
      </c>
      <c r="E404" s="2" t="s">
        <v>1434</v>
      </c>
      <c r="I404" s="2"/>
    </row>
    <row r="405" spans="3:9">
      <c r="C405" s="3" t="s">
        <v>840</v>
      </c>
      <c r="D405" s="2" t="s">
        <v>841</v>
      </c>
      <c r="E405" s="2" t="s">
        <v>1435</v>
      </c>
      <c r="I405" s="2"/>
    </row>
    <row r="406" spans="3:9">
      <c r="C406" s="3" t="s">
        <v>842</v>
      </c>
      <c r="D406" s="2" t="s">
        <v>843</v>
      </c>
      <c r="E406" s="2" t="s">
        <v>1436</v>
      </c>
      <c r="I406" s="2"/>
    </row>
    <row r="407" spans="3:9">
      <c r="C407" s="3" t="s">
        <v>844</v>
      </c>
      <c r="D407" s="2" t="s">
        <v>845</v>
      </c>
      <c r="E407" s="2" t="s">
        <v>1437</v>
      </c>
      <c r="I407" s="2"/>
    </row>
    <row r="408" spans="3:9">
      <c r="C408" s="3" t="s">
        <v>846</v>
      </c>
      <c r="D408" s="2" t="s">
        <v>847</v>
      </c>
      <c r="E408" s="2" t="s">
        <v>1438</v>
      </c>
      <c r="I408" s="2"/>
    </row>
    <row r="409" spans="3:9">
      <c r="C409" s="3" t="s">
        <v>848</v>
      </c>
      <c r="D409" s="2" t="s">
        <v>849</v>
      </c>
      <c r="E409" s="2" t="s">
        <v>1439</v>
      </c>
      <c r="I409" s="2"/>
    </row>
    <row r="410" spans="3:9">
      <c r="C410" s="3" t="s">
        <v>850</v>
      </c>
      <c r="D410" s="2" t="s">
        <v>851</v>
      </c>
      <c r="E410" s="2" t="s">
        <v>1440</v>
      </c>
      <c r="I410" s="2"/>
    </row>
    <row r="411" spans="3:9">
      <c r="C411" s="3" t="s">
        <v>852</v>
      </c>
      <c r="D411" s="2" t="s">
        <v>853</v>
      </c>
      <c r="E411" s="2" t="s">
        <v>1441</v>
      </c>
      <c r="I411" s="2"/>
    </row>
    <row r="412" spans="3:9">
      <c r="C412" s="3" t="s">
        <v>854</v>
      </c>
      <c r="D412" s="2" t="s">
        <v>855</v>
      </c>
      <c r="E412" s="2" t="s">
        <v>1442</v>
      </c>
      <c r="I412" s="2"/>
    </row>
    <row r="413" spans="3:9">
      <c r="C413" s="3" t="s">
        <v>856</v>
      </c>
      <c r="D413" s="2" t="s">
        <v>857</v>
      </c>
      <c r="E413" s="2" t="s">
        <v>1443</v>
      </c>
      <c r="I413" s="2"/>
    </row>
    <row r="414" spans="3:9">
      <c r="C414" s="3" t="s">
        <v>858</v>
      </c>
      <c r="D414" s="2" t="s">
        <v>859</v>
      </c>
      <c r="E414" s="2" t="s">
        <v>1444</v>
      </c>
      <c r="I414" s="2"/>
    </row>
    <row r="415" spans="3:9">
      <c r="C415" s="3" t="s">
        <v>860</v>
      </c>
      <c r="D415" s="2" t="s">
        <v>861</v>
      </c>
      <c r="E415" s="2" t="s">
        <v>1445</v>
      </c>
      <c r="I415" s="2"/>
    </row>
    <row r="416" spans="3:9">
      <c r="C416" s="3" t="s">
        <v>862</v>
      </c>
      <c r="D416" s="2" t="s">
        <v>863</v>
      </c>
      <c r="E416" s="2" t="s">
        <v>1446</v>
      </c>
      <c r="I416" s="2"/>
    </row>
    <row r="417" spans="3:9">
      <c r="C417" s="3" t="s">
        <v>864</v>
      </c>
      <c r="D417" s="2" t="s">
        <v>865</v>
      </c>
      <c r="E417" s="2" t="s">
        <v>1447</v>
      </c>
      <c r="I417" s="2"/>
    </row>
    <row r="418" spans="3:9">
      <c r="C418" s="3" t="s">
        <v>866</v>
      </c>
      <c r="D418" s="2" t="s">
        <v>867</v>
      </c>
      <c r="E418" s="2" t="s">
        <v>1448</v>
      </c>
      <c r="I418" s="2"/>
    </row>
    <row r="419" spans="3:9">
      <c r="C419" s="3" t="s">
        <v>868</v>
      </c>
      <c r="D419" s="2" t="s">
        <v>869</v>
      </c>
      <c r="E419" s="2" t="s">
        <v>1449</v>
      </c>
      <c r="I419" s="2"/>
    </row>
    <row r="420" spans="3:9">
      <c r="C420" s="3" t="s">
        <v>870</v>
      </c>
      <c r="D420" s="2" t="s">
        <v>871</v>
      </c>
      <c r="E420" s="2" t="s">
        <v>1450</v>
      </c>
      <c r="I420" s="2"/>
    </row>
    <row r="421" spans="3:9">
      <c r="C421" s="3" t="s">
        <v>872</v>
      </c>
      <c r="D421" s="2" t="s">
        <v>873</v>
      </c>
      <c r="E421" s="2" t="s">
        <v>1451</v>
      </c>
      <c r="I421" s="2"/>
    </row>
    <row r="422" spans="3:9">
      <c r="C422" s="3" t="s">
        <v>874</v>
      </c>
      <c r="D422" s="2" t="s">
        <v>875</v>
      </c>
      <c r="E422" s="2" t="s">
        <v>1452</v>
      </c>
      <c r="I422" s="2"/>
    </row>
    <row r="423" spans="3:9">
      <c r="C423" s="3" t="s">
        <v>876</v>
      </c>
      <c r="D423" s="2" t="s">
        <v>877</v>
      </c>
      <c r="E423" s="2" t="s">
        <v>1453</v>
      </c>
      <c r="I423" s="2"/>
    </row>
    <row r="424" spans="3:9">
      <c r="C424" s="3" t="s">
        <v>878</v>
      </c>
      <c r="D424" s="2" t="s">
        <v>879</v>
      </c>
      <c r="E424" s="2" t="s">
        <v>1454</v>
      </c>
      <c r="I424" s="2"/>
    </row>
    <row r="425" spans="3:9">
      <c r="C425" s="3" t="s">
        <v>880</v>
      </c>
      <c r="D425" s="2" t="s">
        <v>881</v>
      </c>
      <c r="E425" s="2" t="s">
        <v>1455</v>
      </c>
      <c r="I425" s="2"/>
    </row>
    <row r="426" spans="3:9">
      <c r="C426" s="3" t="s">
        <v>882</v>
      </c>
      <c r="D426" s="2" t="s">
        <v>883</v>
      </c>
      <c r="E426" s="2" t="s">
        <v>1456</v>
      </c>
      <c r="I426" s="2"/>
    </row>
    <row r="427" spans="3:9">
      <c r="C427" s="3" t="s">
        <v>884</v>
      </c>
      <c r="D427" s="2" t="s">
        <v>885</v>
      </c>
      <c r="E427" s="2" t="s">
        <v>1457</v>
      </c>
      <c r="I427" s="2"/>
    </row>
    <row r="428" spans="3:9">
      <c r="C428" s="3" t="s">
        <v>886</v>
      </c>
      <c r="D428" s="2" t="s">
        <v>887</v>
      </c>
      <c r="E428" s="2" t="s">
        <v>1458</v>
      </c>
      <c r="I428" s="2"/>
    </row>
    <row r="429" spans="3:9">
      <c r="C429" s="3" t="s">
        <v>888</v>
      </c>
      <c r="D429" s="2" t="s">
        <v>889</v>
      </c>
      <c r="E429" s="2" t="s">
        <v>1459</v>
      </c>
      <c r="I429" s="2"/>
    </row>
    <row r="430" spans="3:9">
      <c r="C430" s="3" t="s">
        <v>890</v>
      </c>
      <c r="D430" s="2" t="s">
        <v>891</v>
      </c>
      <c r="E430" s="2" t="s">
        <v>1460</v>
      </c>
      <c r="I430" s="2"/>
    </row>
    <row r="431" spans="3:9">
      <c r="C431" s="3" t="s">
        <v>892</v>
      </c>
      <c r="D431" s="2" t="s">
        <v>893</v>
      </c>
      <c r="E431" s="2" t="s">
        <v>1461</v>
      </c>
      <c r="I431" s="2"/>
    </row>
    <row r="432" spans="3:9">
      <c r="C432" s="3" t="s">
        <v>894</v>
      </c>
      <c r="D432" s="2" t="s">
        <v>895</v>
      </c>
      <c r="E432" s="2" t="s">
        <v>1462</v>
      </c>
      <c r="I432" s="2"/>
    </row>
    <row r="433" spans="3:9">
      <c r="C433" s="3" t="s">
        <v>896</v>
      </c>
      <c r="D433" s="2" t="s">
        <v>897</v>
      </c>
      <c r="E433" s="2" t="s">
        <v>1463</v>
      </c>
      <c r="I433" s="2"/>
    </row>
    <row r="434" spans="3:9">
      <c r="C434" s="3" t="s">
        <v>898</v>
      </c>
      <c r="D434" s="2" t="s">
        <v>899</v>
      </c>
      <c r="E434" s="2" t="s">
        <v>1464</v>
      </c>
      <c r="I434" s="2"/>
    </row>
    <row r="435" spans="3:9">
      <c r="C435" s="3" t="s">
        <v>900</v>
      </c>
      <c r="D435" s="2" t="s">
        <v>901</v>
      </c>
      <c r="E435" s="2" t="s">
        <v>1465</v>
      </c>
      <c r="I435" s="2"/>
    </row>
    <row r="436" spans="3:9">
      <c r="C436" s="3" t="s">
        <v>902</v>
      </c>
      <c r="D436" s="2" t="s">
        <v>903</v>
      </c>
      <c r="E436" s="2" t="s">
        <v>1466</v>
      </c>
      <c r="I436" s="2"/>
    </row>
    <row r="437" spans="3:9">
      <c r="C437" s="3" t="s">
        <v>904</v>
      </c>
      <c r="D437" s="2" t="s">
        <v>905</v>
      </c>
      <c r="E437" s="2" t="s">
        <v>1467</v>
      </c>
      <c r="I437" s="2"/>
    </row>
    <row r="438" spans="3:9">
      <c r="C438" s="3" t="s">
        <v>906</v>
      </c>
      <c r="D438" s="2" t="s">
        <v>907</v>
      </c>
      <c r="E438" s="2" t="s">
        <v>1468</v>
      </c>
      <c r="I438" s="2"/>
    </row>
    <row r="439" spans="3:9">
      <c r="C439" s="3" t="s">
        <v>908</v>
      </c>
      <c r="D439" s="2" t="s">
        <v>909</v>
      </c>
      <c r="E439" s="2" t="s">
        <v>1469</v>
      </c>
      <c r="I439" s="2"/>
    </row>
    <row r="440" spans="3:9">
      <c r="C440" s="3" t="s">
        <v>910</v>
      </c>
      <c r="D440" s="2" t="s">
        <v>911</v>
      </c>
      <c r="E440" s="2" t="s">
        <v>1470</v>
      </c>
      <c r="I440" s="2"/>
    </row>
    <row r="441" spans="3:9">
      <c r="C441" s="3" t="s">
        <v>912</v>
      </c>
      <c r="D441" s="2" t="s">
        <v>913</v>
      </c>
      <c r="E441" s="2" t="s">
        <v>1471</v>
      </c>
      <c r="I441" s="2"/>
    </row>
    <row r="442" spans="3:9">
      <c r="C442" s="3" t="s">
        <v>914</v>
      </c>
      <c r="D442" s="2" t="s">
        <v>915</v>
      </c>
      <c r="E442" s="2" t="s">
        <v>1472</v>
      </c>
      <c r="I442" s="2"/>
    </row>
    <row r="443" spans="3:9">
      <c r="C443" s="3" t="s">
        <v>916</v>
      </c>
      <c r="D443" s="2" t="s">
        <v>917</v>
      </c>
      <c r="E443" s="2" t="s">
        <v>1473</v>
      </c>
      <c r="I443" s="2"/>
    </row>
    <row r="444" spans="3:9">
      <c r="C444" s="3" t="s">
        <v>918</v>
      </c>
      <c r="D444" s="2" t="s">
        <v>919</v>
      </c>
      <c r="E444" s="2" t="s">
        <v>1474</v>
      </c>
      <c r="I444" s="2"/>
    </row>
    <row r="445" spans="3:9">
      <c r="C445" s="3" t="s">
        <v>920</v>
      </c>
      <c r="D445" s="2" t="s">
        <v>921</v>
      </c>
      <c r="E445" s="2" t="s">
        <v>1475</v>
      </c>
      <c r="I445" s="2"/>
    </row>
    <row r="446" spans="3:9">
      <c r="C446" s="3" t="s">
        <v>922</v>
      </c>
      <c r="D446" s="2" t="s">
        <v>923</v>
      </c>
      <c r="E446" s="2" t="s">
        <v>1476</v>
      </c>
      <c r="I446" s="2"/>
    </row>
    <row r="447" spans="3:9">
      <c r="C447" s="3" t="s">
        <v>924</v>
      </c>
      <c r="D447" s="2" t="s">
        <v>925</v>
      </c>
      <c r="E447" s="2" t="s">
        <v>1477</v>
      </c>
      <c r="I447" s="2"/>
    </row>
    <row r="448" spans="3:9">
      <c r="C448" s="3" t="s">
        <v>926</v>
      </c>
      <c r="D448" s="2" t="s">
        <v>927</v>
      </c>
      <c r="E448" s="2" t="s">
        <v>1478</v>
      </c>
      <c r="I448" s="2"/>
    </row>
    <row r="449" spans="3:9">
      <c r="C449" s="3" t="s">
        <v>928</v>
      </c>
      <c r="D449" s="2" t="s">
        <v>929</v>
      </c>
      <c r="E449" s="2" t="s">
        <v>1479</v>
      </c>
      <c r="I449" s="2"/>
    </row>
    <row r="450" spans="3:9">
      <c r="C450" s="3" t="s">
        <v>930</v>
      </c>
      <c r="D450" s="2" t="s">
        <v>931</v>
      </c>
      <c r="E450" s="2" t="s">
        <v>1480</v>
      </c>
      <c r="I450" s="2"/>
    </row>
    <row r="451" spans="3:9">
      <c r="C451" s="3" t="s">
        <v>932</v>
      </c>
      <c r="D451" s="2" t="s">
        <v>933</v>
      </c>
      <c r="E451" s="2" t="s">
        <v>1481</v>
      </c>
      <c r="I451" s="2"/>
    </row>
    <row r="452" spans="3:9">
      <c r="C452" s="3" t="s">
        <v>934</v>
      </c>
      <c r="D452" s="2" t="s">
        <v>935</v>
      </c>
      <c r="E452" s="2" t="s">
        <v>1482</v>
      </c>
      <c r="I452" s="2"/>
    </row>
    <row r="453" spans="3:9">
      <c r="C453" s="3" t="s">
        <v>936</v>
      </c>
      <c r="D453" s="2" t="s">
        <v>937</v>
      </c>
      <c r="E453" s="2" t="s">
        <v>1483</v>
      </c>
      <c r="I453" s="2"/>
    </row>
    <row r="454" spans="3:9">
      <c r="C454" s="3" t="s">
        <v>938</v>
      </c>
      <c r="D454" s="2" t="s">
        <v>939</v>
      </c>
      <c r="E454" s="2" t="s">
        <v>1484</v>
      </c>
      <c r="I454" s="2"/>
    </row>
    <row r="455" spans="3:9">
      <c r="C455" s="3" t="s">
        <v>940</v>
      </c>
      <c r="D455" s="2" t="s">
        <v>941</v>
      </c>
      <c r="E455" s="2" t="s">
        <v>1485</v>
      </c>
      <c r="I455" s="2"/>
    </row>
    <row r="456" spans="3:9">
      <c r="C456" s="3" t="s">
        <v>942</v>
      </c>
      <c r="D456" s="2" t="s">
        <v>943</v>
      </c>
      <c r="E456" s="2" t="s">
        <v>1486</v>
      </c>
      <c r="I456" s="2"/>
    </row>
    <row r="457" spans="3:9">
      <c r="C457" s="3" t="s">
        <v>944</v>
      </c>
      <c r="D457" s="2" t="s">
        <v>945</v>
      </c>
      <c r="E457" s="2" t="s">
        <v>1487</v>
      </c>
      <c r="I457" s="2"/>
    </row>
    <row r="458" spans="3:9">
      <c r="C458" s="3" t="s">
        <v>946</v>
      </c>
      <c r="D458" s="2" t="s">
        <v>947</v>
      </c>
      <c r="E458" s="2" t="s">
        <v>1488</v>
      </c>
      <c r="I458" s="2"/>
    </row>
    <row r="459" spans="3:9">
      <c r="C459" s="3" t="s">
        <v>948</v>
      </c>
      <c r="D459" s="2" t="s">
        <v>949</v>
      </c>
      <c r="E459" s="2" t="s">
        <v>1489</v>
      </c>
      <c r="I459" s="2"/>
    </row>
    <row r="460" spans="3:9">
      <c r="C460" s="3" t="s">
        <v>950</v>
      </c>
      <c r="D460" s="2" t="s">
        <v>951</v>
      </c>
      <c r="E460" s="2" t="s">
        <v>1490</v>
      </c>
      <c r="I460" s="2"/>
    </row>
    <row r="461" spans="3:9">
      <c r="C461" s="3" t="s">
        <v>952</v>
      </c>
      <c r="D461" s="2" t="s">
        <v>953</v>
      </c>
      <c r="E461" s="2" t="s">
        <v>1491</v>
      </c>
      <c r="I461" s="2"/>
    </row>
    <row r="462" spans="3:9">
      <c r="C462" s="3" t="s">
        <v>954</v>
      </c>
      <c r="D462" s="2" t="s">
        <v>955</v>
      </c>
      <c r="E462" s="2" t="s">
        <v>1492</v>
      </c>
      <c r="I462" s="2"/>
    </row>
    <row r="463" spans="3:9">
      <c r="C463" s="3" t="s">
        <v>956</v>
      </c>
      <c r="D463" s="2" t="s">
        <v>957</v>
      </c>
      <c r="E463" s="2" t="s">
        <v>1493</v>
      </c>
      <c r="I463" s="2"/>
    </row>
    <row r="464" spans="3:9">
      <c r="C464" s="3" t="s">
        <v>958</v>
      </c>
      <c r="D464" s="2" t="s">
        <v>959</v>
      </c>
      <c r="E464" s="2" t="s">
        <v>1494</v>
      </c>
      <c r="I464" s="2"/>
    </row>
    <row r="465" spans="3:9">
      <c r="C465" s="3" t="s">
        <v>960</v>
      </c>
      <c r="D465" s="2" t="s">
        <v>961</v>
      </c>
      <c r="E465" s="2" t="s">
        <v>1495</v>
      </c>
      <c r="I465" s="2"/>
    </row>
    <row r="466" spans="3:9">
      <c r="C466" s="3" t="s">
        <v>962</v>
      </c>
      <c r="D466" s="2" t="s">
        <v>963</v>
      </c>
      <c r="E466" s="2" t="s">
        <v>1496</v>
      </c>
      <c r="I466" s="2"/>
    </row>
    <row r="467" spans="3:9">
      <c r="C467" s="3" t="s">
        <v>964</v>
      </c>
      <c r="D467" s="2" t="s">
        <v>965</v>
      </c>
      <c r="E467" s="2" t="s">
        <v>1497</v>
      </c>
      <c r="I467" s="2"/>
    </row>
    <row r="468" spans="3:9">
      <c r="C468" s="3" t="s">
        <v>966</v>
      </c>
      <c r="D468" s="2" t="s">
        <v>967</v>
      </c>
      <c r="E468" s="2" t="s">
        <v>1498</v>
      </c>
      <c r="I468" s="2"/>
    </row>
    <row r="469" spans="3:9">
      <c r="C469" s="3" t="s">
        <v>968</v>
      </c>
      <c r="D469" s="2" t="s">
        <v>969</v>
      </c>
      <c r="E469" s="2" t="s">
        <v>1499</v>
      </c>
      <c r="I469" s="2"/>
    </row>
    <row r="470" spans="3:9">
      <c r="C470" s="3" t="s">
        <v>970</v>
      </c>
      <c r="D470" s="2" t="s">
        <v>971</v>
      </c>
      <c r="E470" s="2" t="s">
        <v>1500</v>
      </c>
      <c r="I470" s="2"/>
    </row>
    <row r="471" spans="3:9">
      <c r="C471" s="3" t="s">
        <v>972</v>
      </c>
      <c r="D471" s="2" t="s">
        <v>973</v>
      </c>
      <c r="E471" s="2" t="s">
        <v>1501</v>
      </c>
      <c r="I471" s="2"/>
    </row>
    <row r="472" spans="3:9">
      <c r="C472" s="3" t="s">
        <v>974</v>
      </c>
      <c r="D472" s="2" t="s">
        <v>975</v>
      </c>
      <c r="E472" s="2" t="s">
        <v>1502</v>
      </c>
      <c r="I472" s="2"/>
    </row>
    <row r="473" spans="3:9">
      <c r="C473" s="3" t="s">
        <v>976</v>
      </c>
      <c r="D473" s="2" t="s">
        <v>977</v>
      </c>
      <c r="E473" s="2" t="s">
        <v>1503</v>
      </c>
      <c r="I473" s="2"/>
    </row>
    <row r="474" spans="3:9">
      <c r="C474" s="3" t="s">
        <v>978</v>
      </c>
      <c r="D474" s="2" t="s">
        <v>979</v>
      </c>
      <c r="E474" s="2" t="s">
        <v>1504</v>
      </c>
      <c r="I474" s="2"/>
    </row>
    <row r="475" spans="3:9">
      <c r="C475" s="3" t="s">
        <v>980</v>
      </c>
      <c r="D475" s="2" t="s">
        <v>981</v>
      </c>
      <c r="E475" s="2" t="s">
        <v>1505</v>
      </c>
      <c r="I475" s="2"/>
    </row>
    <row r="476" spans="3:9">
      <c r="C476" s="3" t="s">
        <v>982</v>
      </c>
      <c r="D476" s="2" t="s">
        <v>983</v>
      </c>
      <c r="E476" s="2" t="s">
        <v>1506</v>
      </c>
      <c r="I476" s="2"/>
    </row>
    <row r="477" spans="3:9">
      <c r="C477" s="3" t="s">
        <v>984</v>
      </c>
      <c r="D477" s="2" t="s">
        <v>985</v>
      </c>
      <c r="E477" s="2" t="s">
        <v>1507</v>
      </c>
      <c r="I477" s="2"/>
    </row>
    <row r="478" spans="3:9">
      <c r="C478" s="3" t="s">
        <v>986</v>
      </c>
      <c r="D478" s="2" t="s">
        <v>987</v>
      </c>
      <c r="E478" s="2" t="s">
        <v>1508</v>
      </c>
      <c r="I478" s="2"/>
    </row>
    <row r="479" spans="3:9">
      <c r="C479" s="3" t="s">
        <v>988</v>
      </c>
      <c r="D479" s="2" t="s">
        <v>989</v>
      </c>
      <c r="E479" s="2" t="s">
        <v>1509</v>
      </c>
      <c r="I479" s="2"/>
    </row>
    <row r="480" spans="3:9">
      <c r="C480" s="3" t="s">
        <v>990</v>
      </c>
      <c r="D480" s="2" t="s">
        <v>991</v>
      </c>
      <c r="E480" s="2" t="s">
        <v>1510</v>
      </c>
      <c r="I480" s="2"/>
    </row>
    <row r="481" spans="3:9">
      <c r="C481" s="3" t="s">
        <v>992</v>
      </c>
      <c r="D481" s="2" t="s">
        <v>993</v>
      </c>
      <c r="E481" s="2" t="s">
        <v>1511</v>
      </c>
      <c r="I481" s="2"/>
    </row>
    <row r="482" spans="3:9">
      <c r="C482" s="3" t="s">
        <v>994</v>
      </c>
      <c r="D482" s="2" t="s">
        <v>995</v>
      </c>
      <c r="E482" s="2" t="s">
        <v>1512</v>
      </c>
      <c r="I482" s="2"/>
    </row>
    <row r="483" spans="3:9">
      <c r="C483" s="3" t="s">
        <v>996</v>
      </c>
      <c r="D483" s="2" t="s">
        <v>997</v>
      </c>
      <c r="E483" s="2" t="s">
        <v>1513</v>
      </c>
      <c r="I483" s="2"/>
    </row>
    <row r="484" spans="3:9">
      <c r="C484" s="3" t="s">
        <v>998</v>
      </c>
      <c r="D484" s="2" t="s">
        <v>999</v>
      </c>
      <c r="E484" s="2" t="s">
        <v>1514</v>
      </c>
      <c r="I484" s="2"/>
    </row>
    <row r="485" spans="3:9">
      <c r="C485" s="3" t="s">
        <v>1000</v>
      </c>
      <c r="D485" s="2" t="s">
        <v>1001</v>
      </c>
      <c r="E485" s="2" t="s">
        <v>1515</v>
      </c>
      <c r="I485" s="2"/>
    </row>
    <row r="486" spans="3:9">
      <c r="C486" s="3" t="s">
        <v>1002</v>
      </c>
      <c r="D486" s="2" t="s">
        <v>1003</v>
      </c>
      <c r="E486" s="2" t="s">
        <v>1516</v>
      </c>
      <c r="I486" s="2"/>
    </row>
    <row r="487" spans="3:9">
      <c r="C487" s="3" t="s">
        <v>1004</v>
      </c>
      <c r="D487" s="2" t="s">
        <v>1005</v>
      </c>
      <c r="E487" s="2" t="s">
        <v>1517</v>
      </c>
      <c r="I487" s="2"/>
    </row>
    <row r="488" spans="3:9">
      <c r="C488" s="3" t="s">
        <v>1006</v>
      </c>
      <c r="D488" s="2" t="s">
        <v>1007</v>
      </c>
      <c r="E488" s="2" t="s">
        <v>1518</v>
      </c>
      <c r="I488" s="2"/>
    </row>
    <row r="489" spans="3:9">
      <c r="C489" s="3" t="s">
        <v>1008</v>
      </c>
      <c r="D489" s="2" t="s">
        <v>1009</v>
      </c>
      <c r="E489" s="2" t="s">
        <v>1519</v>
      </c>
      <c r="I489" s="2"/>
    </row>
    <row r="490" spans="3:9">
      <c r="C490" s="3" t="s">
        <v>1010</v>
      </c>
      <c r="D490" s="2" t="s">
        <v>1011</v>
      </c>
      <c r="E490" s="2" t="s">
        <v>1520</v>
      </c>
      <c r="I490" s="2"/>
    </row>
    <row r="491" spans="3:9">
      <c r="C491" s="3" t="s">
        <v>1012</v>
      </c>
      <c r="D491" s="2" t="s">
        <v>1013</v>
      </c>
      <c r="E491" s="2" t="s">
        <v>1521</v>
      </c>
      <c r="I491" s="2"/>
    </row>
    <row r="492" spans="3:9">
      <c r="C492" s="3" t="s">
        <v>1014</v>
      </c>
      <c r="D492" s="2" t="s">
        <v>1015</v>
      </c>
      <c r="E492" s="2" t="s">
        <v>1522</v>
      </c>
      <c r="I492" s="2"/>
    </row>
    <row r="493" spans="3:9">
      <c r="C493" s="3" t="s">
        <v>1016</v>
      </c>
      <c r="D493" s="2" t="s">
        <v>1017</v>
      </c>
      <c r="E493" s="2" t="s">
        <v>1523</v>
      </c>
      <c r="I493" s="2"/>
    </row>
    <row r="494" spans="3:9">
      <c r="C494" s="3" t="s">
        <v>1018</v>
      </c>
      <c r="D494" s="2" t="s">
        <v>1019</v>
      </c>
      <c r="E494" s="2" t="s">
        <v>1524</v>
      </c>
      <c r="I494" s="2"/>
    </row>
    <row r="495" spans="3:9">
      <c r="C495" s="3" t="s">
        <v>1020</v>
      </c>
      <c r="D495" s="2" t="s">
        <v>1021</v>
      </c>
      <c r="E495" s="2" t="s">
        <v>1525</v>
      </c>
      <c r="I495" s="2"/>
    </row>
    <row r="496" spans="3:9">
      <c r="C496" s="3" t="s">
        <v>1022</v>
      </c>
      <c r="D496" s="2" t="s">
        <v>1023</v>
      </c>
      <c r="E496" s="2" t="s">
        <v>1526</v>
      </c>
      <c r="I496" s="2"/>
    </row>
    <row r="497" spans="3:9">
      <c r="C497" s="3" t="s">
        <v>1024</v>
      </c>
      <c r="D497" s="2" t="s">
        <v>1025</v>
      </c>
      <c r="E497" s="2" t="s">
        <v>1527</v>
      </c>
      <c r="I497" s="2"/>
    </row>
    <row r="498" spans="3:9">
      <c r="C498" s="3" t="s">
        <v>1026</v>
      </c>
      <c r="D498" s="2" t="s">
        <v>1027</v>
      </c>
      <c r="E498" s="2" t="s">
        <v>1528</v>
      </c>
      <c r="I498" s="2"/>
    </row>
    <row r="499" spans="3:9">
      <c r="C499" s="3" t="s">
        <v>1028</v>
      </c>
      <c r="D499" s="2" t="s">
        <v>1029</v>
      </c>
      <c r="E499" s="2" t="s">
        <v>1529</v>
      </c>
      <c r="I499" s="2"/>
    </row>
    <row r="500" spans="3:9">
      <c r="C500" s="3" t="s">
        <v>1030</v>
      </c>
      <c r="D500" s="2" t="s">
        <v>1031</v>
      </c>
      <c r="E500" s="2" t="s">
        <v>1530</v>
      </c>
      <c r="I500" s="2"/>
    </row>
    <row r="501" spans="3:9">
      <c r="C501" s="3" t="s">
        <v>1032</v>
      </c>
      <c r="D501" s="2" t="s">
        <v>1033</v>
      </c>
      <c r="E501" s="2" t="s">
        <v>1531</v>
      </c>
      <c r="I501" s="2"/>
    </row>
    <row r="502" spans="3:9">
      <c r="C502" s="3" t="s">
        <v>1034</v>
      </c>
      <c r="D502" s="2" t="s">
        <v>1035</v>
      </c>
      <c r="E502" s="2" t="s">
        <v>1532</v>
      </c>
      <c r="I502" s="2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4:G21"/>
  <sheetViews>
    <sheetView zoomScale="115" zoomScaleNormal="115" workbookViewId="0">
      <selection activeCell="G23" sqref="G23"/>
    </sheetView>
  </sheetViews>
  <sheetFormatPr baseColWidth="10" defaultColWidth="11.42578125" defaultRowHeight="12.75"/>
  <cols>
    <col min="1" max="2" width="3.85546875" style="13" customWidth="1" collapsed="1"/>
    <col min="3" max="3" width="30.140625" style="21" customWidth="1" collapsed="1"/>
    <col min="4" max="7" width="15.140625" style="19" customWidth="1" collapsed="1"/>
    <col min="8" max="9" width="15.140625" style="13" customWidth="1" collapsed="1"/>
    <col min="10" max="18" width="15.85546875" style="13" customWidth="1" collapsed="1"/>
    <col min="19" max="16384" width="11.42578125" style="13" collapsed="1"/>
  </cols>
  <sheetData>
    <row r="4" spans="3:5">
      <c r="C4" s="277" t="s">
        <v>1548</v>
      </c>
      <c r="D4" s="277"/>
      <c r="E4" s="277"/>
    </row>
    <row r="5" spans="3:5">
      <c r="C5" s="30"/>
      <c r="D5" s="30" t="s">
        <v>1553</v>
      </c>
      <c r="E5" s="30"/>
    </row>
    <row r="6" spans="3:5">
      <c r="C6" s="31" t="s">
        <v>1544</v>
      </c>
      <c r="D6" s="35">
        <f>+'Ppto. actividades'!G6</f>
        <v>0</v>
      </c>
      <c r="E6" s="29" t="str">
        <f>IF(D6&lt;&gt;D15,"No coincide","Coincide")</f>
        <v>Coincide</v>
      </c>
    </row>
    <row r="7" spans="3:5">
      <c r="C7" s="31" t="s">
        <v>1545</v>
      </c>
      <c r="D7" s="35">
        <f>+'Ppto. actividades'!J6</f>
        <v>0</v>
      </c>
      <c r="E7" s="29" t="str">
        <f t="shared" ref="E7:E10" si="0">IF(D7&lt;&gt;D16,"No coincide","Coincide")</f>
        <v>Coincide</v>
      </c>
    </row>
    <row r="8" spans="3:5">
      <c r="C8" s="31" t="s">
        <v>1546</v>
      </c>
      <c r="D8" s="35">
        <f>+'Ppto. actividades'!M6</f>
        <v>0</v>
      </c>
      <c r="E8" s="29" t="str">
        <f t="shared" si="0"/>
        <v>Coincide</v>
      </c>
    </row>
    <row r="9" spans="3:5">
      <c r="C9" s="31" t="s">
        <v>1547</v>
      </c>
      <c r="D9" s="35" t="e">
        <f>+'Ppto. actividades'!#REF!</f>
        <v>#REF!</v>
      </c>
      <c r="E9" s="29" t="e">
        <f t="shared" si="0"/>
        <v>#REF!</v>
      </c>
    </row>
    <row r="10" spans="3:5">
      <c r="C10" s="32" t="s">
        <v>1554</v>
      </c>
      <c r="D10" s="36" t="e">
        <f>+SUM(D6:D9)</f>
        <v>#REF!</v>
      </c>
      <c r="E10" s="29" t="e">
        <f t="shared" si="0"/>
        <v>#REF!</v>
      </c>
    </row>
    <row r="13" spans="3:5">
      <c r="C13" s="277" t="s">
        <v>1549</v>
      </c>
      <c r="D13" s="277"/>
      <c r="E13" s="277"/>
    </row>
    <row r="14" spans="3:5">
      <c r="C14" s="30"/>
      <c r="D14" s="30" t="s">
        <v>1553</v>
      </c>
      <c r="E14" s="30"/>
    </row>
    <row r="15" spans="3:5">
      <c r="C15" s="31" t="s">
        <v>1544</v>
      </c>
      <c r="D15" s="35">
        <f>+'Ppto. entregables old'!G6</f>
        <v>0</v>
      </c>
      <c r="E15" s="29" t="str">
        <f>IF(D15&lt;&gt;D6,"No coincide","Coincide")</f>
        <v>Coincide</v>
      </c>
    </row>
    <row r="16" spans="3:5">
      <c r="C16" s="31" t="s">
        <v>1545</v>
      </c>
      <c r="D16" s="35">
        <f>+'Ppto. entregables old'!J6</f>
        <v>0</v>
      </c>
      <c r="E16" s="29" t="str">
        <f t="shared" ref="E16:E19" si="1">IF(D16&lt;&gt;D7,"No coincide","Coincide")</f>
        <v>Coincide</v>
      </c>
    </row>
    <row r="17" spans="3:5">
      <c r="C17" s="31" t="s">
        <v>1546</v>
      </c>
      <c r="D17" s="35">
        <f>+'Ppto. entregables old'!M6</f>
        <v>0</v>
      </c>
      <c r="E17" s="29" t="str">
        <f t="shared" si="1"/>
        <v>Coincide</v>
      </c>
    </row>
    <row r="18" spans="3:5">
      <c r="C18" s="31" t="s">
        <v>1547</v>
      </c>
      <c r="D18" s="35" t="e">
        <f>+'Ppto. entregables old'!#REF!</f>
        <v>#REF!</v>
      </c>
      <c r="E18" s="29" t="e">
        <f t="shared" si="1"/>
        <v>#REF!</v>
      </c>
    </row>
    <row r="19" spans="3:5">
      <c r="C19" s="32" t="s">
        <v>1558</v>
      </c>
      <c r="D19" s="36" t="e">
        <f>+SUM(D15:D18)</f>
        <v>#REF!</v>
      </c>
      <c r="E19" s="29" t="e">
        <f t="shared" si="1"/>
        <v>#REF!</v>
      </c>
    </row>
    <row r="20" spans="3:5">
      <c r="D20" s="37"/>
    </row>
    <row r="21" spans="3:5">
      <c r="C21" s="33" t="s">
        <v>1555</v>
      </c>
      <c r="D21" s="36">
        <f>+'Datos proyecto'!D9:F9</f>
        <v>0</v>
      </c>
      <c r="E21" s="29" t="e">
        <f>IF(AND(D21=D19,E19="Coincide"),"Coincide","No Coincide")</f>
        <v>#REF!</v>
      </c>
    </row>
  </sheetData>
  <mergeCells count="2">
    <mergeCell ref="C4:E4"/>
    <mergeCell ref="C13:E13"/>
  </mergeCells>
  <conditionalFormatting sqref="E1:E1048576">
    <cfRule type="cellIs" dxfId="1" priority="1" operator="equal">
      <formula>"No coincide"</formula>
    </cfRule>
    <cfRule type="cellIs" dxfId="0" priority="2" operator="equal">
      <formula>"Coincide"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L48"/>
  <sheetViews>
    <sheetView view="pageBreakPreview" zoomScale="115" zoomScaleNormal="100" zoomScaleSheetLayoutView="115" workbookViewId="0">
      <selection activeCell="B16" sqref="B16"/>
    </sheetView>
  </sheetViews>
  <sheetFormatPr baseColWidth="10" defaultColWidth="11.42578125" defaultRowHeight="12.75"/>
  <cols>
    <col min="1" max="1" width="4.28515625" style="22" customWidth="1" collapsed="1"/>
    <col min="2" max="2" width="11.28515625" style="22" customWidth="1" collapsed="1"/>
    <col min="3" max="3" width="21.28515625" style="23" customWidth="1" collapsed="1"/>
    <col min="4" max="4" width="31.28515625" style="23" customWidth="1" collapsed="1"/>
    <col min="5" max="5" width="26.85546875" style="22" customWidth="1" collapsed="1"/>
    <col min="6" max="6" width="31.28515625" style="22" customWidth="1" collapsed="1"/>
    <col min="7" max="7" width="5.28515625" style="22" customWidth="1" collapsed="1"/>
    <col min="8" max="8" width="11.28515625" style="22" customWidth="1" collapsed="1"/>
    <col min="9" max="9" width="11.42578125" style="22" collapsed="1"/>
    <col min="10" max="10" width="18" style="22" customWidth="1" collapsed="1"/>
    <col min="11" max="11" width="20.140625" style="22" customWidth="1" collapsed="1"/>
    <col min="12" max="12" width="11.42578125" style="22"/>
    <col min="13" max="16384" width="11.42578125" style="22" collapsed="1"/>
  </cols>
  <sheetData>
    <row r="1" spans="2:11" ht="15.75" customHeight="1"/>
    <row r="2" spans="2:11" ht="55.5" customHeight="1">
      <c r="J2" s="237"/>
      <c r="K2" s="237"/>
    </row>
    <row r="3" spans="2:11" ht="15.75" customHeight="1">
      <c r="F3" s="23"/>
    </row>
    <row r="4" spans="2:11" ht="15.75" customHeight="1">
      <c r="F4" s="23"/>
    </row>
    <row r="5" spans="2:11" ht="22.5" customHeight="1">
      <c r="B5" s="226" t="s">
        <v>1561</v>
      </c>
      <c r="C5" s="226"/>
      <c r="D5" s="238" t="s">
        <v>1564</v>
      </c>
      <c r="E5" s="238"/>
      <c r="F5" s="238"/>
      <c r="G5" s="7"/>
    </row>
    <row r="6" spans="2:11" ht="22.5" customHeight="1">
      <c r="B6" s="226" t="s">
        <v>1562</v>
      </c>
      <c r="C6" s="226"/>
      <c r="D6" s="238" t="s">
        <v>1565</v>
      </c>
      <c r="E6" s="238"/>
      <c r="F6" s="238"/>
      <c r="G6" s="6"/>
    </row>
    <row r="7" spans="2:11" ht="15.75" customHeight="1">
      <c r="B7" s="38"/>
      <c r="C7" s="39"/>
      <c r="G7" s="9"/>
      <c r="H7" s="9"/>
      <c r="I7" s="8"/>
      <c r="J7" s="8"/>
      <c r="K7" s="8"/>
    </row>
    <row r="8" spans="2:11" ht="24" customHeight="1">
      <c r="B8" s="226" t="s">
        <v>1543</v>
      </c>
      <c r="C8" s="226"/>
      <c r="D8" s="238" t="s">
        <v>1566</v>
      </c>
      <c r="E8" s="238"/>
      <c r="F8" s="238"/>
    </row>
    <row r="9" spans="2:11" ht="26.25" customHeight="1">
      <c r="B9" s="239" t="s">
        <v>1820</v>
      </c>
      <c r="C9" s="240"/>
      <c r="D9" s="241"/>
      <c r="E9" s="241"/>
      <c r="F9" s="241"/>
    </row>
    <row r="10" spans="2:11" ht="15.75" customHeight="1">
      <c r="C10" s="22"/>
      <c r="D10" s="22"/>
    </row>
    <row r="11" spans="2:11" ht="24" customHeight="1">
      <c r="B11" s="226" t="s">
        <v>1569</v>
      </c>
      <c r="C11" s="227"/>
      <c r="D11" s="228" t="s">
        <v>1570</v>
      </c>
      <c r="E11" s="229"/>
      <c r="F11" s="230"/>
    </row>
    <row r="12" spans="2:11" ht="15.75" customHeight="1">
      <c r="D12" s="231"/>
      <c r="E12" s="232"/>
      <c r="F12" s="233"/>
    </row>
    <row r="13" spans="2:11" ht="15.75" customHeight="1">
      <c r="D13" s="231"/>
      <c r="E13" s="232"/>
      <c r="F13" s="233"/>
    </row>
    <row r="14" spans="2:11" ht="15.75" customHeight="1">
      <c r="D14" s="231"/>
      <c r="E14" s="232"/>
      <c r="F14" s="233"/>
    </row>
    <row r="15" spans="2:11" ht="15.75" customHeight="1">
      <c r="D15" s="231"/>
      <c r="E15" s="232"/>
      <c r="F15" s="233"/>
    </row>
    <row r="16" spans="2:11" ht="15.75" customHeight="1">
      <c r="D16" s="231"/>
      <c r="E16" s="232"/>
      <c r="F16" s="233"/>
    </row>
    <row r="17" spans="4:6" ht="15.75" customHeight="1">
      <c r="D17" s="231"/>
      <c r="E17" s="232"/>
      <c r="F17" s="233"/>
    </row>
    <row r="18" spans="4:6" ht="15.75" customHeight="1">
      <c r="D18" s="231"/>
      <c r="E18" s="232"/>
      <c r="F18" s="233"/>
    </row>
    <row r="19" spans="4:6" ht="15.75" customHeight="1">
      <c r="D19" s="231"/>
      <c r="E19" s="232"/>
      <c r="F19" s="233"/>
    </row>
    <row r="20" spans="4:6" ht="15.75" customHeight="1">
      <c r="D20" s="231"/>
      <c r="E20" s="232"/>
      <c r="F20" s="233"/>
    </row>
    <row r="21" spans="4:6" ht="15.75" customHeight="1">
      <c r="D21" s="231"/>
      <c r="E21" s="232"/>
      <c r="F21" s="233"/>
    </row>
    <row r="22" spans="4:6" ht="15.75" customHeight="1">
      <c r="D22" s="231"/>
      <c r="E22" s="232"/>
      <c r="F22" s="233"/>
    </row>
    <row r="23" spans="4:6" ht="15.75" customHeight="1">
      <c r="D23" s="234"/>
      <c r="E23" s="235"/>
      <c r="F23" s="236"/>
    </row>
    <row r="24" spans="4:6" ht="15.75" customHeight="1"/>
    <row r="25" spans="4:6" ht="15.75" customHeight="1"/>
    <row r="26" spans="4:6" ht="15.75" customHeight="1"/>
    <row r="27" spans="4:6" ht="15.75" customHeight="1"/>
    <row r="28" spans="4:6" ht="15.75" customHeight="1"/>
    <row r="29" spans="4:6" ht="15.75" customHeight="1"/>
    <row r="30" spans="4:6" ht="15.75" customHeight="1"/>
    <row r="31" spans="4:6" ht="15.75" customHeight="1"/>
    <row r="32" spans="4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</sheetData>
  <sheetProtection password="89FA" sheet="1" objects="1" scenarios="1"/>
  <mergeCells count="11">
    <mergeCell ref="B11:C11"/>
    <mergeCell ref="D11:F23"/>
    <mergeCell ref="J2:K2"/>
    <mergeCell ref="D5:F5"/>
    <mergeCell ref="D6:F6"/>
    <mergeCell ref="D8:F8"/>
    <mergeCell ref="B9:C9"/>
    <mergeCell ref="D9:F9"/>
    <mergeCell ref="B5:C5"/>
    <mergeCell ref="B6:C6"/>
    <mergeCell ref="B8:C8"/>
  </mergeCells>
  <conditionalFormatting sqref="D5:D6 D8 G5:G6">
    <cfRule type="cellIs" dxfId="50" priority="2" stopIfTrue="1" operator="equal">
      <formula>0</formula>
    </cfRule>
  </conditionalFormatting>
  <conditionalFormatting sqref="D11">
    <cfRule type="cellIs" dxfId="49" priority="1" stopIfTrue="1" operator="equal">
      <formula>0</formula>
    </cfRule>
  </conditionalFormatting>
  <pageMargins left="0.7" right="0.7" top="0.75" bottom="0.75" header="0.3" footer="0.3"/>
  <pageSetup paperSize="9" scale="69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3:F204"/>
  <sheetViews>
    <sheetView view="pageBreakPreview" zoomScaleNormal="100" zoomScaleSheetLayoutView="100" workbookViewId="0">
      <pane xSplit="3" ySplit="4" topLeftCell="D5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baseColWidth="10" defaultColWidth="11.42578125" defaultRowHeight="12.75"/>
  <cols>
    <col min="1" max="2" width="3.85546875" style="89" customWidth="1" collapsed="1"/>
    <col min="3" max="3" width="9.28515625" style="93" customWidth="1" collapsed="1"/>
    <col min="4" max="4" width="47.28515625" style="110" customWidth="1" collapsed="1"/>
    <col min="5" max="5" width="89.28515625" style="110" customWidth="1" collapsed="1"/>
    <col min="6" max="6" width="4.5703125" style="89" customWidth="1"/>
    <col min="7" max="16" width="15.85546875" style="89" customWidth="1" collapsed="1"/>
    <col min="17" max="16384" width="11.42578125" style="89" collapsed="1"/>
  </cols>
  <sheetData>
    <row r="3" spans="2:5" ht="27" customHeight="1">
      <c r="C3" s="242" t="s">
        <v>1538</v>
      </c>
      <c r="D3" s="243"/>
      <c r="E3" s="244"/>
    </row>
    <row r="4" spans="2:5" s="93" customFormat="1" ht="41.25" customHeight="1">
      <c r="B4" s="191"/>
      <c r="C4" s="118" t="s">
        <v>1541</v>
      </c>
      <c r="D4" s="193" t="s">
        <v>1818</v>
      </c>
      <c r="E4" s="193" t="s">
        <v>1571</v>
      </c>
    </row>
    <row r="5" spans="2:5" s="111" customFormat="1" ht="15" customHeight="1">
      <c r="B5" s="192">
        <v>1</v>
      </c>
      <c r="C5" s="136"/>
      <c r="D5" s="186"/>
      <c r="E5" s="186"/>
    </row>
    <row r="6" spans="2:5" s="111" customFormat="1" ht="15" customHeight="1">
      <c r="B6" s="192">
        <v>2</v>
      </c>
      <c r="C6" s="136"/>
      <c r="D6" s="186"/>
      <c r="E6" s="186"/>
    </row>
    <row r="7" spans="2:5" s="111" customFormat="1" ht="15" customHeight="1">
      <c r="B7" s="192">
        <v>3</v>
      </c>
      <c r="C7" s="136"/>
      <c r="D7" s="186"/>
      <c r="E7" s="186"/>
    </row>
    <row r="8" spans="2:5" s="111" customFormat="1" ht="15" customHeight="1">
      <c r="B8" s="192">
        <v>4</v>
      </c>
      <c r="C8" s="136"/>
      <c r="D8" s="186"/>
      <c r="E8" s="186"/>
    </row>
    <row r="9" spans="2:5" s="111" customFormat="1" ht="15" customHeight="1">
      <c r="B9" s="192">
        <v>5</v>
      </c>
      <c r="C9" s="136"/>
      <c r="D9" s="186"/>
      <c r="E9" s="186"/>
    </row>
    <row r="10" spans="2:5" s="111" customFormat="1" ht="15" customHeight="1">
      <c r="B10" s="192">
        <v>6</v>
      </c>
      <c r="C10" s="136"/>
      <c r="D10" s="186"/>
      <c r="E10" s="186"/>
    </row>
    <row r="11" spans="2:5" s="111" customFormat="1" ht="15" customHeight="1">
      <c r="B11" s="192">
        <v>7</v>
      </c>
      <c r="C11" s="136"/>
      <c r="D11" s="186"/>
      <c r="E11" s="186"/>
    </row>
    <row r="12" spans="2:5" s="111" customFormat="1" ht="15" customHeight="1">
      <c r="B12" s="192">
        <v>8</v>
      </c>
      <c r="C12" s="136"/>
      <c r="D12" s="186"/>
      <c r="E12" s="186"/>
    </row>
    <row r="13" spans="2:5" s="111" customFormat="1" ht="15" customHeight="1">
      <c r="B13" s="192">
        <v>9</v>
      </c>
      <c r="C13" s="136"/>
      <c r="D13" s="186"/>
      <c r="E13" s="186"/>
    </row>
    <row r="14" spans="2:5" s="111" customFormat="1" ht="15" customHeight="1">
      <c r="B14" s="192">
        <v>10</v>
      </c>
      <c r="C14" s="136"/>
      <c r="D14" s="186"/>
      <c r="E14" s="186"/>
    </row>
    <row r="15" spans="2:5" s="111" customFormat="1" ht="15" customHeight="1">
      <c r="B15" s="192">
        <v>11</v>
      </c>
      <c r="C15" s="136"/>
      <c r="D15" s="186"/>
      <c r="E15" s="186"/>
    </row>
    <row r="16" spans="2:5" s="111" customFormat="1" ht="15" customHeight="1">
      <c r="B16" s="192">
        <v>12</v>
      </c>
      <c r="C16" s="136"/>
      <c r="D16" s="186"/>
      <c r="E16" s="186"/>
    </row>
    <row r="17" spans="2:5" s="111" customFormat="1" ht="15" customHeight="1">
      <c r="B17" s="192">
        <v>13</v>
      </c>
      <c r="C17" s="136"/>
      <c r="D17" s="186"/>
      <c r="E17" s="186"/>
    </row>
    <row r="18" spans="2:5" s="111" customFormat="1" ht="15" customHeight="1">
      <c r="B18" s="192">
        <v>14</v>
      </c>
      <c r="C18" s="136"/>
      <c r="D18" s="186"/>
      <c r="E18" s="186"/>
    </row>
    <row r="19" spans="2:5" s="111" customFormat="1" ht="15" customHeight="1">
      <c r="B19" s="192">
        <v>15</v>
      </c>
      <c r="C19" s="136"/>
      <c r="D19" s="186"/>
      <c r="E19" s="186"/>
    </row>
    <row r="20" spans="2:5" s="111" customFormat="1" ht="15" customHeight="1">
      <c r="B20" s="192">
        <v>16</v>
      </c>
      <c r="C20" s="136"/>
      <c r="D20" s="186"/>
      <c r="E20" s="186"/>
    </row>
    <row r="21" spans="2:5" s="111" customFormat="1" ht="15" customHeight="1">
      <c r="B21" s="192">
        <v>17</v>
      </c>
      <c r="C21" s="136"/>
      <c r="D21" s="186"/>
      <c r="E21" s="186"/>
    </row>
    <row r="22" spans="2:5" s="111" customFormat="1" ht="15" customHeight="1">
      <c r="B22" s="192">
        <v>18</v>
      </c>
      <c r="C22" s="136"/>
      <c r="D22" s="186"/>
      <c r="E22" s="186"/>
    </row>
    <row r="23" spans="2:5" s="111" customFormat="1" ht="15" customHeight="1">
      <c r="B23" s="192">
        <v>19</v>
      </c>
      <c r="C23" s="136"/>
      <c r="D23" s="186"/>
      <c r="E23" s="186"/>
    </row>
    <row r="24" spans="2:5" s="111" customFormat="1" ht="15" customHeight="1">
      <c r="B24" s="192">
        <v>20</v>
      </c>
      <c r="C24" s="136"/>
      <c r="D24" s="186"/>
      <c r="E24" s="186"/>
    </row>
    <row r="25" spans="2:5" s="111" customFormat="1" ht="15" customHeight="1">
      <c r="B25" s="192">
        <v>21</v>
      </c>
      <c r="C25" s="136"/>
      <c r="D25" s="186"/>
      <c r="E25" s="186"/>
    </row>
    <row r="26" spans="2:5" s="111" customFormat="1" ht="15" customHeight="1">
      <c r="B26" s="192">
        <v>22</v>
      </c>
      <c r="C26" s="136"/>
      <c r="D26" s="186"/>
      <c r="E26" s="186"/>
    </row>
    <row r="27" spans="2:5" s="111" customFormat="1" ht="15" customHeight="1">
      <c r="B27" s="192">
        <v>23</v>
      </c>
      <c r="C27" s="136"/>
      <c r="D27" s="186"/>
      <c r="E27" s="186"/>
    </row>
    <row r="28" spans="2:5" s="111" customFormat="1" ht="15" customHeight="1">
      <c r="B28" s="192">
        <v>24</v>
      </c>
      <c r="C28" s="136"/>
      <c r="D28" s="186"/>
      <c r="E28" s="186"/>
    </row>
    <row r="29" spans="2:5" s="111" customFormat="1" ht="15" customHeight="1">
      <c r="B29" s="192">
        <v>25</v>
      </c>
      <c r="C29" s="136"/>
      <c r="D29" s="186"/>
      <c r="E29" s="186"/>
    </row>
    <row r="30" spans="2:5" s="111" customFormat="1" ht="15" customHeight="1">
      <c r="B30" s="192">
        <v>26</v>
      </c>
      <c r="C30" s="136"/>
      <c r="D30" s="186"/>
      <c r="E30" s="186"/>
    </row>
    <row r="31" spans="2:5" s="111" customFormat="1" ht="15" customHeight="1">
      <c r="B31" s="192">
        <v>27</v>
      </c>
      <c r="C31" s="136"/>
      <c r="D31" s="186"/>
      <c r="E31" s="186"/>
    </row>
    <row r="32" spans="2:5" s="111" customFormat="1" ht="15" customHeight="1">
      <c r="B32" s="192">
        <v>28</v>
      </c>
      <c r="C32" s="136"/>
      <c r="D32" s="186"/>
      <c r="E32" s="186"/>
    </row>
    <row r="33" spans="2:5" s="111" customFormat="1" ht="15" customHeight="1">
      <c r="B33" s="192">
        <v>29</v>
      </c>
      <c r="C33" s="136"/>
      <c r="D33" s="186"/>
      <c r="E33" s="186"/>
    </row>
    <row r="34" spans="2:5" s="111" customFormat="1" ht="15" customHeight="1">
      <c r="B34" s="192">
        <v>30</v>
      </c>
      <c r="C34" s="136"/>
      <c r="D34" s="186"/>
      <c r="E34" s="186"/>
    </row>
    <row r="35" spans="2:5" s="111" customFormat="1" ht="15" customHeight="1">
      <c r="B35" s="192">
        <v>31</v>
      </c>
      <c r="C35" s="136"/>
      <c r="D35" s="186"/>
      <c r="E35" s="186"/>
    </row>
    <row r="36" spans="2:5" s="111" customFormat="1" ht="15" customHeight="1">
      <c r="B36" s="192">
        <v>32</v>
      </c>
      <c r="C36" s="136"/>
      <c r="D36" s="186"/>
      <c r="E36" s="186"/>
    </row>
    <row r="37" spans="2:5" s="111" customFormat="1" ht="15" customHeight="1">
      <c r="B37" s="192">
        <v>33</v>
      </c>
      <c r="C37" s="136"/>
      <c r="D37" s="186"/>
      <c r="E37" s="186"/>
    </row>
    <row r="38" spans="2:5" s="111" customFormat="1" ht="15" customHeight="1">
      <c r="B38" s="192">
        <v>34</v>
      </c>
      <c r="C38" s="136"/>
      <c r="D38" s="186"/>
      <c r="E38" s="186"/>
    </row>
    <row r="39" spans="2:5" s="111" customFormat="1" ht="15" customHeight="1">
      <c r="B39" s="192">
        <v>35</v>
      </c>
      <c r="C39" s="136"/>
      <c r="D39" s="186"/>
      <c r="E39" s="186"/>
    </row>
    <row r="40" spans="2:5" s="111" customFormat="1" ht="15" customHeight="1">
      <c r="B40" s="192">
        <v>36</v>
      </c>
      <c r="C40" s="136"/>
      <c r="D40" s="186"/>
      <c r="E40" s="186"/>
    </row>
    <row r="41" spans="2:5" s="111" customFormat="1" ht="15" customHeight="1">
      <c r="B41" s="192">
        <v>37</v>
      </c>
      <c r="C41" s="136"/>
      <c r="D41" s="186"/>
      <c r="E41" s="186"/>
    </row>
    <row r="42" spans="2:5" s="111" customFormat="1" ht="15" customHeight="1">
      <c r="B42" s="192">
        <v>38</v>
      </c>
      <c r="C42" s="136"/>
      <c r="D42" s="186"/>
      <c r="E42" s="186"/>
    </row>
    <row r="43" spans="2:5" s="111" customFormat="1" ht="15" customHeight="1">
      <c r="B43" s="192">
        <v>39</v>
      </c>
      <c r="C43" s="136"/>
      <c r="D43" s="186"/>
      <c r="E43" s="186"/>
    </row>
    <row r="44" spans="2:5" s="111" customFormat="1" ht="15" customHeight="1">
      <c r="B44" s="192">
        <v>40</v>
      </c>
      <c r="C44" s="136"/>
      <c r="D44" s="186"/>
      <c r="E44" s="186"/>
    </row>
    <row r="45" spans="2:5" s="111" customFormat="1" ht="15" customHeight="1">
      <c r="B45" s="192">
        <v>41</v>
      </c>
      <c r="C45" s="136"/>
      <c r="D45" s="186"/>
      <c r="E45" s="186"/>
    </row>
    <row r="46" spans="2:5" s="111" customFormat="1" ht="15" customHeight="1">
      <c r="B46" s="192">
        <v>42</v>
      </c>
      <c r="C46" s="136"/>
      <c r="D46" s="186"/>
      <c r="E46" s="186"/>
    </row>
    <row r="47" spans="2:5" s="111" customFormat="1" ht="15" customHeight="1">
      <c r="B47" s="192">
        <v>43</v>
      </c>
      <c r="C47" s="136"/>
      <c r="D47" s="186"/>
      <c r="E47" s="186"/>
    </row>
    <row r="48" spans="2:5" s="111" customFormat="1" ht="15" customHeight="1">
      <c r="B48" s="192">
        <v>44</v>
      </c>
      <c r="C48" s="136"/>
      <c r="D48" s="186"/>
      <c r="E48" s="186"/>
    </row>
    <row r="49" spans="2:5" s="111" customFormat="1" ht="15" customHeight="1">
      <c r="B49" s="192">
        <v>45</v>
      </c>
      <c r="C49" s="136"/>
      <c r="D49" s="186"/>
      <c r="E49" s="186"/>
    </row>
    <row r="50" spans="2:5" s="111" customFormat="1" ht="15" customHeight="1">
      <c r="B50" s="192">
        <v>46</v>
      </c>
      <c r="C50" s="136"/>
      <c r="D50" s="186"/>
      <c r="E50" s="186"/>
    </row>
    <row r="51" spans="2:5" s="111" customFormat="1" ht="15" customHeight="1">
      <c r="B51" s="192">
        <v>47</v>
      </c>
      <c r="C51" s="136"/>
      <c r="D51" s="186"/>
      <c r="E51" s="186"/>
    </row>
    <row r="52" spans="2:5" s="111" customFormat="1" ht="15" customHeight="1">
      <c r="B52" s="192">
        <v>48</v>
      </c>
      <c r="C52" s="136"/>
      <c r="D52" s="186"/>
      <c r="E52" s="186"/>
    </row>
    <row r="53" spans="2:5" s="111" customFormat="1" ht="15" customHeight="1">
      <c r="B53" s="192">
        <v>49</v>
      </c>
      <c r="C53" s="136"/>
      <c r="D53" s="186"/>
      <c r="E53" s="186"/>
    </row>
    <row r="54" spans="2:5" s="111" customFormat="1" ht="15" customHeight="1">
      <c r="B54" s="192">
        <v>50</v>
      </c>
      <c r="C54" s="136"/>
      <c r="D54" s="186"/>
      <c r="E54" s="186"/>
    </row>
    <row r="55" spans="2:5" s="111" customFormat="1" ht="15" customHeight="1">
      <c r="B55" s="192">
        <v>51</v>
      </c>
      <c r="C55" s="136"/>
      <c r="D55" s="186"/>
      <c r="E55" s="186"/>
    </row>
    <row r="56" spans="2:5" s="111" customFormat="1" ht="15" customHeight="1">
      <c r="B56" s="192">
        <v>52</v>
      </c>
      <c r="C56" s="136"/>
      <c r="D56" s="186"/>
      <c r="E56" s="186"/>
    </row>
    <row r="57" spans="2:5" s="111" customFormat="1" ht="15" customHeight="1">
      <c r="B57" s="192">
        <v>53</v>
      </c>
      <c r="C57" s="136"/>
      <c r="D57" s="186"/>
      <c r="E57" s="186"/>
    </row>
    <row r="58" spans="2:5" s="111" customFormat="1" ht="15" customHeight="1">
      <c r="B58" s="192">
        <v>54</v>
      </c>
      <c r="C58" s="136"/>
      <c r="D58" s="186"/>
      <c r="E58" s="186"/>
    </row>
    <row r="59" spans="2:5" s="111" customFormat="1" ht="15" customHeight="1">
      <c r="B59" s="192">
        <v>55</v>
      </c>
      <c r="C59" s="136"/>
      <c r="D59" s="186"/>
      <c r="E59" s="186"/>
    </row>
    <row r="60" spans="2:5" s="111" customFormat="1" ht="15" customHeight="1">
      <c r="B60" s="192">
        <v>56</v>
      </c>
      <c r="C60" s="136"/>
      <c r="D60" s="186"/>
      <c r="E60" s="186"/>
    </row>
    <row r="61" spans="2:5" s="111" customFormat="1" ht="15" customHeight="1">
      <c r="B61" s="192">
        <v>57</v>
      </c>
      <c r="C61" s="136"/>
      <c r="D61" s="186"/>
      <c r="E61" s="186"/>
    </row>
    <row r="62" spans="2:5" s="111" customFormat="1" ht="15" customHeight="1">
      <c r="B62" s="192">
        <v>58</v>
      </c>
      <c r="C62" s="136"/>
      <c r="D62" s="186"/>
      <c r="E62" s="186"/>
    </row>
    <row r="63" spans="2:5" s="111" customFormat="1" ht="15" customHeight="1">
      <c r="B63" s="192">
        <v>59</v>
      </c>
      <c r="C63" s="136"/>
      <c r="D63" s="186"/>
      <c r="E63" s="186"/>
    </row>
    <row r="64" spans="2:5" s="111" customFormat="1" ht="15" customHeight="1">
      <c r="B64" s="192">
        <v>60</v>
      </c>
      <c r="C64" s="136"/>
      <c r="D64" s="186"/>
      <c r="E64" s="186"/>
    </row>
    <row r="65" spans="2:5" s="111" customFormat="1" ht="15" customHeight="1">
      <c r="B65" s="192">
        <v>61</v>
      </c>
      <c r="C65" s="136"/>
      <c r="D65" s="186"/>
      <c r="E65" s="186"/>
    </row>
    <row r="66" spans="2:5" s="111" customFormat="1" ht="15" customHeight="1">
      <c r="B66" s="192">
        <v>62</v>
      </c>
      <c r="C66" s="136"/>
      <c r="D66" s="186"/>
      <c r="E66" s="186"/>
    </row>
    <row r="67" spans="2:5" s="111" customFormat="1" ht="15" customHeight="1">
      <c r="B67" s="192">
        <v>63</v>
      </c>
      <c r="C67" s="136"/>
      <c r="D67" s="186"/>
      <c r="E67" s="186"/>
    </row>
    <row r="68" spans="2:5" s="111" customFormat="1" ht="15" customHeight="1">
      <c r="B68" s="192">
        <v>64</v>
      </c>
      <c r="C68" s="136"/>
      <c r="D68" s="186"/>
      <c r="E68" s="186"/>
    </row>
    <row r="69" spans="2:5" s="111" customFormat="1" ht="15" customHeight="1">
      <c r="B69" s="192">
        <v>65</v>
      </c>
      <c r="C69" s="136"/>
      <c r="D69" s="186"/>
      <c r="E69" s="186"/>
    </row>
    <row r="70" spans="2:5" s="111" customFormat="1" ht="15" customHeight="1">
      <c r="B70" s="192">
        <v>66</v>
      </c>
      <c r="C70" s="136"/>
      <c r="D70" s="186"/>
      <c r="E70" s="186"/>
    </row>
    <row r="71" spans="2:5" s="111" customFormat="1" ht="15" customHeight="1">
      <c r="B71" s="192">
        <v>67</v>
      </c>
      <c r="C71" s="136"/>
      <c r="D71" s="186"/>
      <c r="E71" s="186"/>
    </row>
    <row r="72" spans="2:5" s="111" customFormat="1" ht="15" customHeight="1">
      <c r="B72" s="192">
        <v>68</v>
      </c>
      <c r="C72" s="136"/>
      <c r="D72" s="186"/>
      <c r="E72" s="186"/>
    </row>
    <row r="73" spans="2:5" s="111" customFormat="1" ht="15" customHeight="1">
      <c r="B73" s="192">
        <v>69</v>
      </c>
      <c r="C73" s="136"/>
      <c r="D73" s="186"/>
      <c r="E73" s="186"/>
    </row>
    <row r="74" spans="2:5" s="111" customFormat="1" ht="15" customHeight="1">
      <c r="B74" s="192">
        <v>70</v>
      </c>
      <c r="C74" s="136"/>
      <c r="D74" s="186"/>
      <c r="E74" s="186"/>
    </row>
    <row r="75" spans="2:5" s="111" customFormat="1" ht="15" customHeight="1">
      <c r="B75" s="192">
        <v>71</v>
      </c>
      <c r="C75" s="136"/>
      <c r="D75" s="186"/>
      <c r="E75" s="186"/>
    </row>
    <row r="76" spans="2:5" s="111" customFormat="1" ht="15" customHeight="1">
      <c r="B76" s="192">
        <v>72</v>
      </c>
      <c r="C76" s="136"/>
      <c r="D76" s="186"/>
      <c r="E76" s="186"/>
    </row>
    <row r="77" spans="2:5" s="111" customFormat="1" ht="15" customHeight="1">
      <c r="B77" s="192">
        <v>73</v>
      </c>
      <c r="C77" s="136"/>
      <c r="D77" s="186"/>
      <c r="E77" s="186"/>
    </row>
    <row r="78" spans="2:5" s="111" customFormat="1" ht="15" customHeight="1">
      <c r="B78" s="192">
        <v>74</v>
      </c>
      <c r="C78" s="136"/>
      <c r="D78" s="186"/>
      <c r="E78" s="186"/>
    </row>
    <row r="79" spans="2:5" s="111" customFormat="1" ht="15" customHeight="1">
      <c r="B79" s="192">
        <v>75</v>
      </c>
      <c r="C79" s="136"/>
      <c r="D79" s="186"/>
      <c r="E79" s="186"/>
    </row>
    <row r="80" spans="2:5" s="111" customFormat="1" ht="15" customHeight="1">
      <c r="B80" s="192">
        <v>76</v>
      </c>
      <c r="C80" s="136"/>
      <c r="D80" s="186"/>
      <c r="E80" s="186"/>
    </row>
    <row r="81" spans="2:5" s="111" customFormat="1" ht="15" customHeight="1">
      <c r="B81" s="192">
        <v>77</v>
      </c>
      <c r="C81" s="136"/>
      <c r="D81" s="186"/>
      <c r="E81" s="186"/>
    </row>
    <row r="82" spans="2:5" s="111" customFormat="1" ht="15" customHeight="1">
      <c r="B82" s="192">
        <v>78</v>
      </c>
      <c r="C82" s="136"/>
      <c r="D82" s="186"/>
      <c r="E82" s="186"/>
    </row>
    <row r="83" spans="2:5" s="111" customFormat="1" ht="15" customHeight="1">
      <c r="B83" s="192">
        <v>79</v>
      </c>
      <c r="C83" s="136"/>
      <c r="D83" s="186"/>
      <c r="E83" s="186"/>
    </row>
    <row r="84" spans="2:5" s="111" customFormat="1" ht="15" customHeight="1">
      <c r="B84" s="192">
        <v>80</v>
      </c>
      <c r="C84" s="136"/>
      <c r="D84" s="186"/>
      <c r="E84" s="186"/>
    </row>
    <row r="85" spans="2:5" s="111" customFormat="1" ht="15" customHeight="1">
      <c r="B85" s="192">
        <v>81</v>
      </c>
      <c r="C85" s="136"/>
      <c r="D85" s="186"/>
      <c r="E85" s="186"/>
    </row>
    <row r="86" spans="2:5" s="111" customFormat="1" ht="15" customHeight="1">
      <c r="B86" s="192">
        <v>82</v>
      </c>
      <c r="C86" s="136"/>
      <c r="D86" s="186"/>
      <c r="E86" s="186"/>
    </row>
    <row r="87" spans="2:5" s="111" customFormat="1" ht="15" customHeight="1">
      <c r="B87" s="192">
        <v>83</v>
      </c>
      <c r="C87" s="136"/>
      <c r="D87" s="186"/>
      <c r="E87" s="186"/>
    </row>
    <row r="88" spans="2:5" s="111" customFormat="1" ht="15" customHeight="1">
      <c r="B88" s="192">
        <v>84</v>
      </c>
      <c r="C88" s="136"/>
      <c r="D88" s="186"/>
      <c r="E88" s="186"/>
    </row>
    <row r="89" spans="2:5" s="111" customFormat="1" ht="15" customHeight="1">
      <c r="B89" s="192">
        <v>85</v>
      </c>
      <c r="C89" s="136"/>
      <c r="D89" s="186"/>
      <c r="E89" s="186"/>
    </row>
    <row r="90" spans="2:5" s="111" customFormat="1" ht="15" customHeight="1">
      <c r="B90" s="192">
        <v>86</v>
      </c>
      <c r="C90" s="136"/>
      <c r="D90" s="186"/>
      <c r="E90" s="186"/>
    </row>
    <row r="91" spans="2:5" s="111" customFormat="1" ht="15" customHeight="1">
      <c r="B91" s="192">
        <v>87</v>
      </c>
      <c r="C91" s="136"/>
      <c r="D91" s="186"/>
      <c r="E91" s="186"/>
    </row>
    <row r="92" spans="2:5" s="111" customFormat="1" ht="15" customHeight="1">
      <c r="B92" s="192">
        <v>88</v>
      </c>
      <c r="C92" s="136"/>
      <c r="D92" s="186"/>
      <c r="E92" s="186"/>
    </row>
    <row r="93" spans="2:5" s="111" customFormat="1" ht="15" customHeight="1">
      <c r="B93" s="192">
        <v>89</v>
      </c>
      <c r="C93" s="136"/>
      <c r="D93" s="186"/>
      <c r="E93" s="186"/>
    </row>
    <row r="94" spans="2:5" s="111" customFormat="1" ht="15" customHeight="1">
      <c r="B94" s="192">
        <v>90</v>
      </c>
      <c r="C94" s="136"/>
      <c r="D94" s="186"/>
      <c r="E94" s="186"/>
    </row>
    <row r="95" spans="2:5" s="111" customFormat="1" ht="15" customHeight="1">
      <c r="B95" s="192">
        <v>91</v>
      </c>
      <c r="C95" s="136"/>
      <c r="D95" s="186"/>
      <c r="E95" s="186"/>
    </row>
    <row r="96" spans="2:5" s="111" customFormat="1" ht="15" customHeight="1">
      <c r="B96" s="192">
        <v>92</v>
      </c>
      <c r="C96" s="136"/>
      <c r="D96" s="186"/>
      <c r="E96" s="186"/>
    </row>
    <row r="97" spans="2:5" s="111" customFormat="1" ht="15" customHeight="1">
      <c r="B97" s="192">
        <v>93</v>
      </c>
      <c r="C97" s="136"/>
      <c r="D97" s="186"/>
      <c r="E97" s="186"/>
    </row>
    <row r="98" spans="2:5" s="111" customFormat="1" ht="15" customHeight="1">
      <c r="B98" s="192">
        <v>94</v>
      </c>
      <c r="C98" s="136"/>
      <c r="D98" s="186"/>
      <c r="E98" s="186"/>
    </row>
    <row r="99" spans="2:5" s="111" customFormat="1" ht="15" customHeight="1">
      <c r="B99" s="192">
        <v>95</v>
      </c>
      <c r="C99" s="136"/>
      <c r="D99" s="186"/>
      <c r="E99" s="186"/>
    </row>
    <row r="100" spans="2:5" s="111" customFormat="1" ht="15" customHeight="1">
      <c r="B100" s="192">
        <v>96</v>
      </c>
      <c r="C100" s="136"/>
      <c r="D100" s="186"/>
      <c r="E100" s="186"/>
    </row>
    <row r="101" spans="2:5" s="111" customFormat="1" ht="15" customHeight="1">
      <c r="B101" s="192">
        <v>97</v>
      </c>
      <c r="C101" s="136"/>
      <c r="D101" s="186"/>
      <c r="E101" s="186"/>
    </row>
    <row r="102" spans="2:5" s="111" customFormat="1" ht="15" customHeight="1">
      <c r="B102" s="192">
        <v>98</v>
      </c>
      <c r="C102" s="136"/>
      <c r="D102" s="186"/>
      <c r="E102" s="186"/>
    </row>
    <row r="103" spans="2:5" s="111" customFormat="1" ht="15" customHeight="1">
      <c r="B103" s="192">
        <v>99</v>
      </c>
      <c r="C103" s="136"/>
      <c r="D103" s="186"/>
      <c r="E103" s="186"/>
    </row>
    <row r="104" spans="2:5" s="111" customFormat="1" ht="15" customHeight="1">
      <c r="B104" s="192">
        <v>100</v>
      </c>
      <c r="C104" s="136"/>
      <c r="D104" s="186"/>
      <c r="E104" s="186"/>
    </row>
    <row r="105" spans="2:5" s="111" customFormat="1" ht="15" customHeight="1">
      <c r="B105" s="192">
        <v>101</v>
      </c>
      <c r="C105" s="136"/>
      <c r="D105" s="186"/>
      <c r="E105" s="186"/>
    </row>
    <row r="106" spans="2:5" s="111" customFormat="1" ht="15" customHeight="1">
      <c r="B106" s="192">
        <v>102</v>
      </c>
      <c r="C106" s="136"/>
      <c r="D106" s="186"/>
      <c r="E106" s="186"/>
    </row>
    <row r="107" spans="2:5" s="111" customFormat="1" ht="15" customHeight="1">
      <c r="B107" s="192">
        <v>103</v>
      </c>
      <c r="C107" s="136"/>
      <c r="D107" s="186"/>
      <c r="E107" s="186"/>
    </row>
    <row r="108" spans="2:5" s="111" customFormat="1" ht="15" customHeight="1">
      <c r="B108" s="192">
        <v>104</v>
      </c>
      <c r="C108" s="136"/>
      <c r="D108" s="186"/>
      <c r="E108" s="186"/>
    </row>
    <row r="109" spans="2:5" s="111" customFormat="1" ht="15" customHeight="1">
      <c r="B109" s="192">
        <v>105</v>
      </c>
      <c r="C109" s="136"/>
      <c r="D109" s="186"/>
      <c r="E109" s="186"/>
    </row>
    <row r="110" spans="2:5" s="111" customFormat="1" ht="15" customHeight="1">
      <c r="B110" s="192">
        <v>106</v>
      </c>
      <c r="C110" s="136"/>
      <c r="D110" s="186"/>
      <c r="E110" s="186"/>
    </row>
    <row r="111" spans="2:5" s="111" customFormat="1" ht="15" customHeight="1">
      <c r="B111" s="192">
        <v>107</v>
      </c>
      <c r="C111" s="136"/>
      <c r="D111" s="186"/>
      <c r="E111" s="186"/>
    </row>
    <row r="112" spans="2:5" s="111" customFormat="1" ht="15" customHeight="1">
      <c r="B112" s="192">
        <v>108</v>
      </c>
      <c r="C112" s="136"/>
      <c r="D112" s="186"/>
      <c r="E112" s="186"/>
    </row>
    <row r="113" spans="2:5" s="111" customFormat="1" ht="15" customHeight="1">
      <c r="B113" s="192">
        <v>109</v>
      </c>
      <c r="C113" s="136"/>
      <c r="D113" s="186"/>
      <c r="E113" s="186"/>
    </row>
    <row r="114" spans="2:5" s="111" customFormat="1" ht="15" customHeight="1">
      <c r="B114" s="192">
        <v>110</v>
      </c>
      <c r="C114" s="136"/>
      <c r="D114" s="186"/>
      <c r="E114" s="186"/>
    </row>
    <row r="115" spans="2:5" s="111" customFormat="1" ht="15" customHeight="1">
      <c r="B115" s="192">
        <v>111</v>
      </c>
      <c r="C115" s="136"/>
      <c r="D115" s="186"/>
      <c r="E115" s="186"/>
    </row>
    <row r="116" spans="2:5" s="111" customFormat="1" ht="15" customHeight="1">
      <c r="B116" s="192">
        <v>112</v>
      </c>
      <c r="C116" s="136"/>
      <c r="D116" s="186"/>
      <c r="E116" s="186"/>
    </row>
    <row r="117" spans="2:5" s="111" customFormat="1" ht="15" customHeight="1">
      <c r="B117" s="192">
        <v>113</v>
      </c>
      <c r="C117" s="136"/>
      <c r="D117" s="186"/>
      <c r="E117" s="186"/>
    </row>
    <row r="118" spans="2:5" s="111" customFormat="1" ht="15" customHeight="1">
      <c r="B118" s="192">
        <v>114</v>
      </c>
      <c r="C118" s="136"/>
      <c r="D118" s="186"/>
      <c r="E118" s="186"/>
    </row>
    <row r="119" spans="2:5" s="111" customFormat="1" ht="15" customHeight="1">
      <c r="B119" s="192">
        <v>115</v>
      </c>
      <c r="C119" s="136"/>
      <c r="D119" s="186"/>
      <c r="E119" s="186"/>
    </row>
    <row r="120" spans="2:5" s="111" customFormat="1" ht="15" customHeight="1">
      <c r="B120" s="192">
        <v>116</v>
      </c>
      <c r="C120" s="136"/>
      <c r="D120" s="186"/>
      <c r="E120" s="186"/>
    </row>
    <row r="121" spans="2:5" s="111" customFormat="1" ht="15" customHeight="1">
      <c r="B121" s="192">
        <v>117</v>
      </c>
      <c r="C121" s="136"/>
      <c r="D121" s="186"/>
      <c r="E121" s="186"/>
    </row>
    <row r="122" spans="2:5" s="111" customFormat="1" ht="15" customHeight="1">
      <c r="B122" s="192">
        <v>118</v>
      </c>
      <c r="C122" s="136"/>
      <c r="D122" s="186"/>
      <c r="E122" s="186"/>
    </row>
    <row r="123" spans="2:5" s="111" customFormat="1" ht="15" customHeight="1">
      <c r="B123" s="192">
        <v>119</v>
      </c>
      <c r="C123" s="136"/>
      <c r="D123" s="186"/>
      <c r="E123" s="186"/>
    </row>
    <row r="124" spans="2:5" s="111" customFormat="1" ht="15" customHeight="1">
      <c r="B124" s="192">
        <v>120</v>
      </c>
      <c r="C124" s="136"/>
      <c r="D124" s="186"/>
      <c r="E124" s="186"/>
    </row>
    <row r="125" spans="2:5" s="111" customFormat="1" ht="15" customHeight="1">
      <c r="B125" s="192">
        <v>121</v>
      </c>
      <c r="C125" s="136"/>
      <c r="D125" s="186"/>
      <c r="E125" s="186"/>
    </row>
    <row r="126" spans="2:5" s="111" customFormat="1" ht="15" customHeight="1">
      <c r="B126" s="192">
        <v>122</v>
      </c>
      <c r="C126" s="136"/>
      <c r="D126" s="186"/>
      <c r="E126" s="186"/>
    </row>
    <row r="127" spans="2:5" s="111" customFormat="1" ht="15" customHeight="1">
      <c r="B127" s="192">
        <v>123</v>
      </c>
      <c r="C127" s="136"/>
      <c r="D127" s="186"/>
      <c r="E127" s="186"/>
    </row>
    <row r="128" spans="2:5" s="111" customFormat="1" ht="15" customHeight="1">
      <c r="B128" s="192">
        <v>124</v>
      </c>
      <c r="C128" s="136"/>
      <c r="D128" s="186"/>
      <c r="E128" s="186"/>
    </row>
    <row r="129" spans="2:5" s="111" customFormat="1" ht="15" customHeight="1">
      <c r="B129" s="192">
        <v>125</v>
      </c>
      <c r="C129" s="136"/>
      <c r="D129" s="186"/>
      <c r="E129" s="186"/>
    </row>
    <row r="130" spans="2:5" s="111" customFormat="1" ht="15" customHeight="1">
      <c r="B130" s="192">
        <v>126</v>
      </c>
      <c r="C130" s="136"/>
      <c r="D130" s="186"/>
      <c r="E130" s="186"/>
    </row>
    <row r="131" spans="2:5" s="111" customFormat="1" ht="15" customHeight="1">
      <c r="B131" s="192">
        <v>127</v>
      </c>
      <c r="C131" s="136"/>
      <c r="D131" s="186"/>
      <c r="E131" s="186"/>
    </row>
    <row r="132" spans="2:5" s="111" customFormat="1" ht="15" customHeight="1">
      <c r="B132" s="192">
        <v>128</v>
      </c>
      <c r="C132" s="136"/>
      <c r="D132" s="186"/>
      <c r="E132" s="186"/>
    </row>
    <row r="133" spans="2:5" s="111" customFormat="1" ht="15" customHeight="1">
      <c r="B133" s="192">
        <v>129</v>
      </c>
      <c r="C133" s="136"/>
      <c r="D133" s="186"/>
      <c r="E133" s="186"/>
    </row>
    <row r="134" spans="2:5" s="111" customFormat="1" ht="15" customHeight="1">
      <c r="B134" s="192">
        <v>130</v>
      </c>
      <c r="C134" s="136"/>
      <c r="D134" s="186"/>
      <c r="E134" s="186"/>
    </row>
    <row r="135" spans="2:5" s="111" customFormat="1" ht="15" customHeight="1">
      <c r="B135" s="192">
        <v>131</v>
      </c>
      <c r="C135" s="136"/>
      <c r="D135" s="186"/>
      <c r="E135" s="186"/>
    </row>
    <row r="136" spans="2:5" s="111" customFormat="1" ht="15" customHeight="1">
      <c r="B136" s="192">
        <v>132</v>
      </c>
      <c r="C136" s="136"/>
      <c r="D136" s="186"/>
      <c r="E136" s="186"/>
    </row>
    <row r="137" spans="2:5" s="111" customFormat="1" ht="15" customHeight="1">
      <c r="B137" s="192">
        <v>133</v>
      </c>
      <c r="C137" s="136"/>
      <c r="D137" s="186"/>
      <c r="E137" s="186"/>
    </row>
    <row r="138" spans="2:5" s="111" customFormat="1" ht="15" customHeight="1">
      <c r="B138" s="192">
        <v>134</v>
      </c>
      <c r="C138" s="136"/>
      <c r="D138" s="186"/>
      <c r="E138" s="186"/>
    </row>
    <row r="139" spans="2:5" s="111" customFormat="1" ht="15" customHeight="1">
      <c r="B139" s="192">
        <v>135</v>
      </c>
      <c r="C139" s="136"/>
      <c r="D139" s="186"/>
      <c r="E139" s="186"/>
    </row>
    <row r="140" spans="2:5" s="111" customFormat="1" ht="15" customHeight="1">
      <c r="B140" s="192">
        <v>136</v>
      </c>
      <c r="C140" s="136"/>
      <c r="D140" s="186"/>
      <c r="E140" s="186"/>
    </row>
    <row r="141" spans="2:5" s="111" customFormat="1" ht="15" customHeight="1">
      <c r="B141" s="192">
        <v>137</v>
      </c>
      <c r="C141" s="136"/>
      <c r="D141" s="186"/>
      <c r="E141" s="186"/>
    </row>
    <row r="142" spans="2:5" s="111" customFormat="1" ht="15" customHeight="1">
      <c r="B142" s="192">
        <v>138</v>
      </c>
      <c r="C142" s="136"/>
      <c r="D142" s="186"/>
      <c r="E142" s="186"/>
    </row>
    <row r="143" spans="2:5" s="111" customFormat="1" ht="15" customHeight="1">
      <c r="B143" s="192">
        <v>139</v>
      </c>
      <c r="C143" s="136"/>
      <c r="D143" s="186"/>
      <c r="E143" s="186"/>
    </row>
    <row r="144" spans="2:5" s="111" customFormat="1" ht="15" customHeight="1">
      <c r="B144" s="192">
        <v>140</v>
      </c>
      <c r="C144" s="136"/>
      <c r="D144" s="186"/>
      <c r="E144" s="186"/>
    </row>
    <row r="145" spans="2:5" s="111" customFormat="1" ht="15" customHeight="1">
      <c r="B145" s="192">
        <v>141</v>
      </c>
      <c r="C145" s="136"/>
      <c r="D145" s="186"/>
      <c r="E145" s="186"/>
    </row>
    <row r="146" spans="2:5" s="111" customFormat="1" ht="15" customHeight="1">
      <c r="B146" s="192">
        <v>142</v>
      </c>
      <c r="C146" s="136"/>
      <c r="D146" s="186"/>
      <c r="E146" s="186"/>
    </row>
    <row r="147" spans="2:5" s="111" customFormat="1" ht="15" customHeight="1">
      <c r="B147" s="192">
        <v>143</v>
      </c>
      <c r="C147" s="136"/>
      <c r="D147" s="186"/>
      <c r="E147" s="186"/>
    </row>
    <row r="148" spans="2:5" s="111" customFormat="1" ht="15" customHeight="1">
      <c r="B148" s="192">
        <v>144</v>
      </c>
      <c r="C148" s="136"/>
      <c r="D148" s="186"/>
      <c r="E148" s="186"/>
    </row>
    <row r="149" spans="2:5" s="111" customFormat="1" ht="15" customHeight="1">
      <c r="B149" s="192">
        <v>145</v>
      </c>
      <c r="C149" s="136"/>
      <c r="D149" s="186"/>
      <c r="E149" s="186"/>
    </row>
    <row r="150" spans="2:5" s="111" customFormat="1" ht="15" customHeight="1">
      <c r="B150" s="192">
        <v>146</v>
      </c>
      <c r="C150" s="136"/>
      <c r="D150" s="186"/>
      <c r="E150" s="186"/>
    </row>
    <row r="151" spans="2:5" s="111" customFormat="1" ht="15" customHeight="1">
      <c r="B151" s="192">
        <v>147</v>
      </c>
      <c r="C151" s="136"/>
      <c r="D151" s="186"/>
      <c r="E151" s="186"/>
    </row>
    <row r="152" spans="2:5" s="111" customFormat="1" ht="15" customHeight="1">
      <c r="B152" s="192">
        <v>148</v>
      </c>
      <c r="C152" s="136"/>
      <c r="D152" s="186"/>
      <c r="E152" s="186"/>
    </row>
    <row r="153" spans="2:5" s="111" customFormat="1" ht="15" customHeight="1">
      <c r="B153" s="192">
        <v>149</v>
      </c>
      <c r="C153" s="136"/>
      <c r="D153" s="186"/>
      <c r="E153" s="186"/>
    </row>
    <row r="154" spans="2:5" s="111" customFormat="1" ht="15" customHeight="1">
      <c r="B154" s="192">
        <v>150</v>
      </c>
      <c r="C154" s="136"/>
      <c r="D154" s="186"/>
      <c r="E154" s="186"/>
    </row>
    <row r="155" spans="2:5" s="111" customFormat="1" ht="15" customHeight="1">
      <c r="B155" s="192">
        <v>151</v>
      </c>
      <c r="C155" s="136"/>
      <c r="D155" s="186"/>
      <c r="E155" s="186"/>
    </row>
    <row r="156" spans="2:5" s="111" customFormat="1" ht="15" customHeight="1">
      <c r="B156" s="192">
        <v>152</v>
      </c>
      <c r="C156" s="136"/>
      <c r="D156" s="186"/>
      <c r="E156" s="186"/>
    </row>
    <row r="157" spans="2:5" s="111" customFormat="1" ht="15" customHeight="1">
      <c r="B157" s="192">
        <v>153</v>
      </c>
      <c r="C157" s="136"/>
      <c r="D157" s="186"/>
      <c r="E157" s="186"/>
    </row>
    <row r="158" spans="2:5" s="111" customFormat="1" ht="15" customHeight="1">
      <c r="B158" s="192">
        <v>154</v>
      </c>
      <c r="C158" s="136"/>
      <c r="D158" s="186"/>
      <c r="E158" s="186"/>
    </row>
    <row r="159" spans="2:5" s="111" customFormat="1" ht="15" customHeight="1">
      <c r="B159" s="192">
        <v>155</v>
      </c>
      <c r="C159" s="136"/>
      <c r="D159" s="186"/>
      <c r="E159" s="186"/>
    </row>
    <row r="160" spans="2:5" s="111" customFormat="1" ht="15" customHeight="1">
      <c r="B160" s="192">
        <v>156</v>
      </c>
      <c r="C160" s="136"/>
      <c r="D160" s="186"/>
      <c r="E160" s="186"/>
    </row>
    <row r="161" spans="2:5" s="111" customFormat="1" ht="15" customHeight="1">
      <c r="B161" s="192">
        <v>157</v>
      </c>
      <c r="C161" s="136"/>
      <c r="D161" s="186"/>
      <c r="E161" s="186"/>
    </row>
    <row r="162" spans="2:5" s="111" customFormat="1" ht="15" customHeight="1">
      <c r="B162" s="192">
        <v>158</v>
      </c>
      <c r="C162" s="136"/>
      <c r="D162" s="186"/>
      <c r="E162" s="186"/>
    </row>
    <row r="163" spans="2:5" s="111" customFormat="1" ht="15" customHeight="1">
      <c r="B163" s="192">
        <v>159</v>
      </c>
      <c r="C163" s="136"/>
      <c r="D163" s="186"/>
      <c r="E163" s="186"/>
    </row>
    <row r="164" spans="2:5" s="111" customFormat="1" ht="15" customHeight="1">
      <c r="B164" s="192">
        <v>160</v>
      </c>
      <c r="C164" s="136"/>
      <c r="D164" s="186"/>
      <c r="E164" s="186"/>
    </row>
    <row r="165" spans="2:5" s="111" customFormat="1" ht="15" customHeight="1">
      <c r="B165" s="192">
        <v>161</v>
      </c>
      <c r="C165" s="136"/>
      <c r="D165" s="186"/>
      <c r="E165" s="186"/>
    </row>
    <row r="166" spans="2:5" s="111" customFormat="1" ht="15" customHeight="1">
      <c r="B166" s="192">
        <v>162</v>
      </c>
      <c r="C166" s="136"/>
      <c r="D166" s="186"/>
      <c r="E166" s="186"/>
    </row>
    <row r="167" spans="2:5" s="111" customFormat="1" ht="15" customHeight="1">
      <c r="B167" s="192">
        <v>163</v>
      </c>
      <c r="C167" s="136"/>
      <c r="D167" s="186"/>
      <c r="E167" s="186"/>
    </row>
    <row r="168" spans="2:5" s="111" customFormat="1" ht="15" customHeight="1">
      <c r="B168" s="192">
        <v>164</v>
      </c>
      <c r="C168" s="136"/>
      <c r="D168" s="186"/>
      <c r="E168" s="186"/>
    </row>
    <row r="169" spans="2:5" s="111" customFormat="1" ht="15" customHeight="1">
      <c r="B169" s="192">
        <v>165</v>
      </c>
      <c r="C169" s="136"/>
      <c r="D169" s="186"/>
      <c r="E169" s="186"/>
    </row>
    <row r="170" spans="2:5" s="111" customFormat="1" ht="15" customHeight="1">
      <c r="B170" s="192">
        <v>166</v>
      </c>
      <c r="C170" s="136"/>
      <c r="D170" s="186"/>
      <c r="E170" s="186"/>
    </row>
    <row r="171" spans="2:5" s="111" customFormat="1" ht="15" customHeight="1">
      <c r="B171" s="192">
        <v>167</v>
      </c>
      <c r="C171" s="136"/>
      <c r="D171" s="186"/>
      <c r="E171" s="186"/>
    </row>
    <row r="172" spans="2:5" s="111" customFormat="1" ht="15" customHeight="1">
      <c r="B172" s="192">
        <v>168</v>
      </c>
      <c r="C172" s="136"/>
      <c r="D172" s="186"/>
      <c r="E172" s="186"/>
    </row>
    <row r="173" spans="2:5" s="111" customFormat="1" ht="15" customHeight="1">
      <c r="B173" s="192">
        <v>169</v>
      </c>
      <c r="C173" s="136"/>
      <c r="D173" s="186"/>
      <c r="E173" s="186"/>
    </row>
    <row r="174" spans="2:5" s="111" customFormat="1" ht="15" customHeight="1">
      <c r="B174" s="192">
        <v>170</v>
      </c>
      <c r="C174" s="136"/>
      <c r="D174" s="186"/>
      <c r="E174" s="186"/>
    </row>
    <row r="175" spans="2:5" s="111" customFormat="1" ht="15" customHeight="1">
      <c r="B175" s="192">
        <v>171</v>
      </c>
      <c r="C175" s="136"/>
      <c r="D175" s="186"/>
      <c r="E175" s="186"/>
    </row>
    <row r="176" spans="2:5" s="111" customFormat="1" ht="15" customHeight="1">
      <c r="B176" s="192">
        <v>172</v>
      </c>
      <c r="C176" s="136"/>
      <c r="D176" s="186"/>
      <c r="E176" s="186"/>
    </row>
    <row r="177" spans="2:5" s="111" customFormat="1" ht="15" customHeight="1">
      <c r="B177" s="192">
        <v>173</v>
      </c>
      <c r="C177" s="136"/>
      <c r="D177" s="186"/>
      <c r="E177" s="186"/>
    </row>
    <row r="178" spans="2:5" s="111" customFormat="1" ht="15" customHeight="1">
      <c r="B178" s="192">
        <v>174</v>
      </c>
      <c r="C178" s="136"/>
      <c r="D178" s="186"/>
      <c r="E178" s="186"/>
    </row>
    <row r="179" spans="2:5" s="111" customFormat="1" ht="15" customHeight="1">
      <c r="B179" s="192">
        <v>175</v>
      </c>
      <c r="C179" s="136"/>
      <c r="D179" s="186"/>
      <c r="E179" s="186"/>
    </row>
    <row r="180" spans="2:5" s="111" customFormat="1" ht="15" customHeight="1">
      <c r="B180" s="192">
        <v>176</v>
      </c>
      <c r="C180" s="136"/>
      <c r="D180" s="186"/>
      <c r="E180" s="186"/>
    </row>
    <row r="181" spans="2:5" s="111" customFormat="1" ht="15" customHeight="1">
      <c r="B181" s="192">
        <v>177</v>
      </c>
      <c r="C181" s="136"/>
      <c r="D181" s="186"/>
      <c r="E181" s="186"/>
    </row>
    <row r="182" spans="2:5" s="111" customFormat="1" ht="15" customHeight="1">
      <c r="B182" s="192">
        <v>178</v>
      </c>
      <c r="C182" s="136"/>
      <c r="D182" s="186"/>
      <c r="E182" s="186"/>
    </row>
    <row r="183" spans="2:5" s="111" customFormat="1" ht="15" customHeight="1">
      <c r="B183" s="192">
        <v>179</v>
      </c>
      <c r="C183" s="136"/>
      <c r="D183" s="186"/>
      <c r="E183" s="186"/>
    </row>
    <row r="184" spans="2:5" s="111" customFormat="1" ht="15" customHeight="1">
      <c r="B184" s="192">
        <v>180</v>
      </c>
      <c r="C184" s="136"/>
      <c r="D184" s="186"/>
      <c r="E184" s="186"/>
    </row>
    <row r="185" spans="2:5" s="111" customFormat="1" ht="15" customHeight="1">
      <c r="B185" s="192">
        <v>181</v>
      </c>
      <c r="C185" s="136"/>
      <c r="D185" s="186"/>
      <c r="E185" s="186"/>
    </row>
    <row r="186" spans="2:5" s="111" customFormat="1" ht="15" customHeight="1">
      <c r="B186" s="192">
        <v>182</v>
      </c>
      <c r="C186" s="136"/>
      <c r="D186" s="186"/>
      <c r="E186" s="186"/>
    </row>
    <row r="187" spans="2:5" s="111" customFormat="1" ht="15" customHeight="1">
      <c r="B187" s="192">
        <v>183</v>
      </c>
      <c r="C187" s="136"/>
      <c r="D187" s="186"/>
      <c r="E187" s="186"/>
    </row>
    <row r="188" spans="2:5" s="111" customFormat="1" ht="15" customHeight="1">
      <c r="B188" s="192">
        <v>184</v>
      </c>
      <c r="C188" s="136"/>
      <c r="D188" s="186"/>
      <c r="E188" s="186"/>
    </row>
    <row r="189" spans="2:5" s="111" customFormat="1" ht="15" customHeight="1">
      <c r="B189" s="192">
        <v>185</v>
      </c>
      <c r="C189" s="136"/>
      <c r="D189" s="186"/>
      <c r="E189" s="186"/>
    </row>
    <row r="190" spans="2:5" s="111" customFormat="1" ht="15" customHeight="1">
      <c r="B190" s="192">
        <v>186</v>
      </c>
      <c r="C190" s="136"/>
      <c r="D190" s="186"/>
      <c r="E190" s="186"/>
    </row>
    <row r="191" spans="2:5" s="111" customFormat="1" ht="15" customHeight="1">
      <c r="B191" s="192">
        <v>187</v>
      </c>
      <c r="C191" s="136"/>
      <c r="D191" s="186"/>
      <c r="E191" s="186"/>
    </row>
    <row r="192" spans="2:5" s="111" customFormat="1" ht="15" customHeight="1">
      <c r="B192" s="192">
        <v>188</v>
      </c>
      <c r="C192" s="136"/>
      <c r="D192" s="186"/>
      <c r="E192" s="186"/>
    </row>
    <row r="193" spans="2:5" s="111" customFormat="1" ht="15" customHeight="1">
      <c r="B193" s="192">
        <v>189</v>
      </c>
      <c r="C193" s="136"/>
      <c r="D193" s="186"/>
      <c r="E193" s="186"/>
    </row>
    <row r="194" spans="2:5" s="111" customFormat="1" ht="15" customHeight="1">
      <c r="B194" s="192">
        <v>190</v>
      </c>
      <c r="C194" s="136"/>
      <c r="D194" s="186"/>
      <c r="E194" s="186"/>
    </row>
    <row r="195" spans="2:5" s="111" customFormat="1" ht="15" customHeight="1">
      <c r="B195" s="192">
        <v>191</v>
      </c>
      <c r="C195" s="136"/>
      <c r="D195" s="186"/>
      <c r="E195" s="186"/>
    </row>
    <row r="196" spans="2:5" s="111" customFormat="1" ht="15" customHeight="1">
      <c r="B196" s="192">
        <v>192</v>
      </c>
      <c r="C196" s="136"/>
      <c r="D196" s="186"/>
      <c r="E196" s="186"/>
    </row>
    <row r="197" spans="2:5" s="111" customFormat="1" ht="15" customHeight="1">
      <c r="B197" s="192">
        <v>193</v>
      </c>
      <c r="C197" s="136"/>
      <c r="D197" s="186"/>
      <c r="E197" s="186"/>
    </row>
    <row r="198" spans="2:5" s="111" customFormat="1" ht="15" customHeight="1">
      <c r="B198" s="192">
        <v>194</v>
      </c>
      <c r="C198" s="136"/>
      <c r="D198" s="186"/>
      <c r="E198" s="186"/>
    </row>
    <row r="199" spans="2:5" s="111" customFormat="1" ht="15" customHeight="1">
      <c r="B199" s="192">
        <v>195</v>
      </c>
      <c r="C199" s="136"/>
      <c r="D199" s="186"/>
      <c r="E199" s="186"/>
    </row>
    <row r="200" spans="2:5" s="111" customFormat="1" ht="15" customHeight="1">
      <c r="B200" s="192">
        <v>196</v>
      </c>
      <c r="C200" s="136"/>
      <c r="D200" s="186"/>
      <c r="E200" s="186"/>
    </row>
    <row r="201" spans="2:5" s="111" customFormat="1" ht="15" customHeight="1">
      <c r="B201" s="192">
        <v>197</v>
      </c>
      <c r="C201" s="136"/>
      <c r="D201" s="186"/>
      <c r="E201" s="186"/>
    </row>
    <row r="202" spans="2:5" s="111" customFormat="1" ht="15" customHeight="1">
      <c r="B202" s="192">
        <v>198</v>
      </c>
      <c r="C202" s="136"/>
      <c r="D202" s="186"/>
      <c r="E202" s="186"/>
    </row>
    <row r="203" spans="2:5" s="111" customFormat="1" ht="15" customHeight="1">
      <c r="B203" s="192">
        <v>199</v>
      </c>
      <c r="C203" s="136"/>
      <c r="D203" s="186"/>
      <c r="E203" s="186"/>
    </row>
    <row r="204" spans="2:5" s="111" customFormat="1" ht="15" customHeight="1">
      <c r="B204" s="192">
        <v>200</v>
      </c>
      <c r="C204" s="136"/>
      <c r="D204" s="186"/>
      <c r="E204" s="186"/>
    </row>
  </sheetData>
  <sheetProtection password="89FA" sheet="1" objects="1" scenarios="1"/>
  <mergeCells count="1">
    <mergeCell ref="C3:E3"/>
  </mergeCell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Listas!$C$3:$C$502</xm:f>
          </x14:formula1>
          <xm:sqref>C5:C204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3:F204"/>
  <sheetViews>
    <sheetView view="pageBreakPreview" zoomScaleNormal="85" zoomScaleSheetLayoutView="100" workbookViewId="0">
      <pane xSplit="3" ySplit="4" topLeftCell="D5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baseColWidth="10" defaultColWidth="11.42578125" defaultRowHeight="12.75"/>
  <cols>
    <col min="1" max="2" width="3.85546875" style="89" customWidth="1" collapsed="1"/>
    <col min="3" max="3" width="11.85546875" style="89" customWidth="1" collapsed="1"/>
    <col min="4" max="4" width="38.28515625" style="89" customWidth="1" collapsed="1"/>
    <col min="5" max="5" width="80.42578125" style="89" customWidth="1" collapsed="1"/>
    <col min="6" max="6" width="14.7109375" style="89" customWidth="1" collapsed="1"/>
    <col min="7" max="7" width="4.5703125" style="89" customWidth="1" collapsed="1"/>
    <col min="8" max="16384" width="11.42578125" style="89" collapsed="1"/>
  </cols>
  <sheetData>
    <row r="3" spans="2:6" ht="28.5">
      <c r="C3" s="245" t="s">
        <v>1539</v>
      </c>
      <c r="D3" s="245"/>
      <c r="E3" s="245"/>
      <c r="F3" s="245"/>
    </row>
    <row r="4" spans="2:6" ht="45">
      <c r="B4" s="194"/>
      <c r="C4" s="118" t="s">
        <v>46</v>
      </c>
      <c r="D4" s="118" t="s">
        <v>1560</v>
      </c>
      <c r="E4" s="118" t="s">
        <v>1572</v>
      </c>
      <c r="F4" s="118" t="s">
        <v>1563</v>
      </c>
    </row>
    <row r="5" spans="2:6" ht="15" customHeight="1">
      <c r="B5" s="185">
        <v>1</v>
      </c>
      <c r="C5" s="136"/>
      <c r="D5" s="195"/>
      <c r="E5" s="195"/>
      <c r="F5" s="136"/>
    </row>
    <row r="6" spans="2:6" ht="15" customHeight="1">
      <c r="B6" s="185">
        <v>2</v>
      </c>
      <c r="C6" s="136"/>
      <c r="D6" s="195"/>
      <c r="E6" s="195"/>
      <c r="F6" s="136"/>
    </row>
    <row r="7" spans="2:6" ht="15" customHeight="1">
      <c r="B7" s="185">
        <v>3</v>
      </c>
      <c r="C7" s="136"/>
      <c r="D7" s="195"/>
      <c r="E7" s="195"/>
      <c r="F7" s="136"/>
    </row>
    <row r="8" spans="2:6" ht="15" customHeight="1">
      <c r="B8" s="185">
        <v>4</v>
      </c>
      <c r="C8" s="136"/>
      <c r="D8" s="195"/>
      <c r="E8" s="195"/>
      <c r="F8" s="136"/>
    </row>
    <row r="9" spans="2:6" ht="15" customHeight="1">
      <c r="B9" s="185">
        <v>5</v>
      </c>
      <c r="C9" s="136"/>
      <c r="D9" s="195"/>
      <c r="E9" s="195"/>
      <c r="F9" s="136"/>
    </row>
    <row r="10" spans="2:6" ht="15" customHeight="1">
      <c r="B10" s="185">
        <v>6</v>
      </c>
      <c r="C10" s="136"/>
      <c r="D10" s="189"/>
      <c r="E10" s="189"/>
      <c r="F10" s="136"/>
    </row>
    <row r="11" spans="2:6" ht="15" customHeight="1">
      <c r="B11" s="185">
        <v>7</v>
      </c>
      <c r="C11" s="136"/>
      <c r="D11" s="189"/>
      <c r="E11" s="189"/>
      <c r="F11" s="136"/>
    </row>
    <row r="12" spans="2:6" ht="15" customHeight="1">
      <c r="B12" s="185">
        <v>8</v>
      </c>
      <c r="C12" s="136"/>
      <c r="D12" s="189"/>
      <c r="E12" s="189"/>
      <c r="F12" s="136"/>
    </row>
    <row r="13" spans="2:6" ht="15" customHeight="1">
      <c r="B13" s="185">
        <v>9</v>
      </c>
      <c r="C13" s="136"/>
      <c r="D13" s="189"/>
      <c r="E13" s="189"/>
      <c r="F13" s="136"/>
    </row>
    <row r="14" spans="2:6" ht="15" customHeight="1">
      <c r="B14" s="185">
        <v>10</v>
      </c>
      <c r="C14" s="136"/>
      <c r="D14" s="189"/>
      <c r="E14" s="189"/>
      <c r="F14" s="136"/>
    </row>
    <row r="15" spans="2:6" ht="15" customHeight="1">
      <c r="B15" s="185">
        <v>11</v>
      </c>
      <c r="C15" s="136"/>
      <c r="D15" s="189"/>
      <c r="E15" s="189"/>
      <c r="F15" s="136"/>
    </row>
    <row r="16" spans="2:6" ht="15" customHeight="1">
      <c r="B16" s="185">
        <v>12</v>
      </c>
      <c r="C16" s="136"/>
      <c r="D16" s="189"/>
      <c r="E16" s="189"/>
      <c r="F16" s="136"/>
    </row>
    <row r="17" spans="2:6" ht="15" customHeight="1">
      <c r="B17" s="185">
        <v>13</v>
      </c>
      <c r="C17" s="136"/>
      <c r="D17" s="189"/>
      <c r="E17" s="189"/>
      <c r="F17" s="136"/>
    </row>
    <row r="18" spans="2:6" ht="15" customHeight="1">
      <c r="B18" s="185">
        <v>14</v>
      </c>
      <c r="C18" s="136"/>
      <c r="D18" s="189"/>
      <c r="E18" s="189"/>
      <c r="F18" s="136"/>
    </row>
    <row r="19" spans="2:6" ht="15" customHeight="1">
      <c r="B19" s="185">
        <v>15</v>
      </c>
      <c r="C19" s="136"/>
      <c r="D19" s="189"/>
      <c r="E19" s="189"/>
      <c r="F19" s="136"/>
    </row>
    <row r="20" spans="2:6" ht="15" customHeight="1">
      <c r="B20" s="185">
        <v>16</v>
      </c>
      <c r="C20" s="136"/>
      <c r="D20" s="189"/>
      <c r="E20" s="189"/>
      <c r="F20" s="136"/>
    </row>
    <row r="21" spans="2:6" ht="15" customHeight="1">
      <c r="B21" s="185">
        <v>17</v>
      </c>
      <c r="C21" s="136"/>
      <c r="D21" s="189"/>
      <c r="E21" s="189"/>
      <c r="F21" s="136"/>
    </row>
    <row r="22" spans="2:6" ht="15" customHeight="1">
      <c r="B22" s="185">
        <v>18</v>
      </c>
      <c r="C22" s="136"/>
      <c r="D22" s="189"/>
      <c r="E22" s="189"/>
      <c r="F22" s="136"/>
    </row>
    <row r="23" spans="2:6" ht="15" customHeight="1">
      <c r="B23" s="185">
        <v>19</v>
      </c>
      <c r="C23" s="136"/>
      <c r="D23" s="189"/>
      <c r="E23" s="189"/>
      <c r="F23" s="136"/>
    </row>
    <row r="24" spans="2:6" ht="15" customHeight="1">
      <c r="B24" s="185">
        <v>20</v>
      </c>
      <c r="C24" s="136"/>
      <c r="D24" s="189"/>
      <c r="E24" s="189"/>
      <c r="F24" s="136"/>
    </row>
    <row r="25" spans="2:6" ht="15" customHeight="1">
      <c r="B25" s="185">
        <v>21</v>
      </c>
      <c r="C25" s="136"/>
      <c r="D25" s="189"/>
      <c r="E25" s="189"/>
      <c r="F25" s="136"/>
    </row>
    <row r="26" spans="2:6" ht="15" customHeight="1">
      <c r="B26" s="185">
        <v>22</v>
      </c>
      <c r="C26" s="136"/>
      <c r="D26" s="189"/>
      <c r="E26" s="189"/>
      <c r="F26" s="136"/>
    </row>
    <row r="27" spans="2:6" ht="15" customHeight="1">
      <c r="B27" s="185">
        <v>23</v>
      </c>
      <c r="C27" s="136"/>
      <c r="D27" s="189"/>
      <c r="E27" s="189"/>
      <c r="F27" s="136"/>
    </row>
    <row r="28" spans="2:6" ht="15" customHeight="1">
      <c r="B28" s="185">
        <v>24</v>
      </c>
      <c r="C28" s="136"/>
      <c r="D28" s="189"/>
      <c r="E28" s="189"/>
      <c r="F28" s="136"/>
    </row>
    <row r="29" spans="2:6" ht="15" customHeight="1">
      <c r="B29" s="185">
        <v>25</v>
      </c>
      <c r="C29" s="136"/>
      <c r="D29" s="189"/>
      <c r="E29" s="189"/>
      <c r="F29" s="136"/>
    </row>
    <row r="30" spans="2:6" ht="15" customHeight="1">
      <c r="B30" s="185">
        <v>26</v>
      </c>
      <c r="C30" s="136"/>
      <c r="D30" s="189"/>
      <c r="E30" s="189"/>
      <c r="F30" s="136"/>
    </row>
    <row r="31" spans="2:6" ht="15" customHeight="1">
      <c r="B31" s="185">
        <v>27</v>
      </c>
      <c r="C31" s="136"/>
      <c r="D31" s="189"/>
      <c r="E31" s="189"/>
      <c r="F31" s="136"/>
    </row>
    <row r="32" spans="2:6" ht="15" customHeight="1">
      <c r="B32" s="185">
        <v>28</v>
      </c>
      <c r="C32" s="136"/>
      <c r="D32" s="189"/>
      <c r="E32" s="189"/>
      <c r="F32" s="136"/>
    </row>
    <row r="33" spans="2:6" ht="15" customHeight="1">
      <c r="B33" s="185">
        <v>29</v>
      </c>
      <c r="C33" s="136"/>
      <c r="D33" s="189"/>
      <c r="E33" s="189"/>
      <c r="F33" s="136"/>
    </row>
    <row r="34" spans="2:6" ht="15" customHeight="1">
      <c r="B34" s="185">
        <v>30</v>
      </c>
      <c r="C34" s="136"/>
      <c r="D34" s="189"/>
      <c r="E34" s="189"/>
      <c r="F34" s="136"/>
    </row>
    <row r="35" spans="2:6" ht="15" customHeight="1">
      <c r="B35" s="185">
        <v>31</v>
      </c>
      <c r="C35" s="136"/>
      <c r="D35" s="189"/>
      <c r="E35" s="189"/>
      <c r="F35" s="136"/>
    </row>
    <row r="36" spans="2:6" ht="15" customHeight="1">
      <c r="B36" s="185">
        <v>32</v>
      </c>
      <c r="C36" s="136"/>
      <c r="D36" s="189"/>
      <c r="E36" s="189"/>
      <c r="F36" s="136"/>
    </row>
    <row r="37" spans="2:6" ht="15" customHeight="1">
      <c r="B37" s="185">
        <v>33</v>
      </c>
      <c r="C37" s="136"/>
      <c r="D37" s="189"/>
      <c r="E37" s="189"/>
      <c r="F37" s="136"/>
    </row>
    <row r="38" spans="2:6" ht="15" customHeight="1">
      <c r="B38" s="185">
        <v>34</v>
      </c>
      <c r="C38" s="136"/>
      <c r="D38" s="189"/>
      <c r="E38" s="189"/>
      <c r="F38" s="136"/>
    </row>
    <row r="39" spans="2:6" ht="15" customHeight="1">
      <c r="B39" s="185">
        <v>35</v>
      </c>
      <c r="C39" s="136"/>
      <c r="D39" s="189"/>
      <c r="E39" s="189"/>
      <c r="F39" s="136"/>
    </row>
    <row r="40" spans="2:6" ht="15" customHeight="1">
      <c r="B40" s="185">
        <v>36</v>
      </c>
      <c r="C40" s="136"/>
      <c r="D40" s="189"/>
      <c r="E40" s="189"/>
      <c r="F40" s="136"/>
    </row>
    <row r="41" spans="2:6" ht="15" customHeight="1">
      <c r="B41" s="185">
        <v>37</v>
      </c>
      <c r="C41" s="136"/>
      <c r="D41" s="189"/>
      <c r="E41" s="189"/>
      <c r="F41" s="136"/>
    </row>
    <row r="42" spans="2:6" ht="15" customHeight="1">
      <c r="B42" s="185">
        <v>38</v>
      </c>
      <c r="C42" s="136"/>
      <c r="D42" s="189"/>
      <c r="E42" s="189"/>
      <c r="F42" s="136"/>
    </row>
    <row r="43" spans="2:6" ht="15" customHeight="1">
      <c r="B43" s="185">
        <v>39</v>
      </c>
      <c r="C43" s="136"/>
      <c r="D43" s="189"/>
      <c r="E43" s="189"/>
      <c r="F43" s="136"/>
    </row>
    <row r="44" spans="2:6" ht="15" customHeight="1">
      <c r="B44" s="185">
        <v>40</v>
      </c>
      <c r="C44" s="136"/>
      <c r="D44" s="189"/>
      <c r="E44" s="189"/>
      <c r="F44" s="136"/>
    </row>
    <row r="45" spans="2:6" ht="15" customHeight="1">
      <c r="B45" s="185">
        <v>41</v>
      </c>
      <c r="C45" s="136"/>
      <c r="D45" s="189"/>
      <c r="E45" s="189"/>
      <c r="F45" s="136"/>
    </row>
    <row r="46" spans="2:6" ht="15" customHeight="1">
      <c r="B46" s="185">
        <v>42</v>
      </c>
      <c r="C46" s="136"/>
      <c r="D46" s="189"/>
      <c r="E46" s="189"/>
      <c r="F46" s="136"/>
    </row>
    <row r="47" spans="2:6" ht="15" customHeight="1">
      <c r="B47" s="185">
        <v>43</v>
      </c>
      <c r="C47" s="136"/>
      <c r="D47" s="189"/>
      <c r="E47" s="189"/>
      <c r="F47" s="136"/>
    </row>
    <row r="48" spans="2:6" ht="15" customHeight="1">
      <c r="B48" s="185">
        <v>44</v>
      </c>
      <c r="C48" s="136"/>
      <c r="D48" s="189"/>
      <c r="E48" s="189"/>
      <c r="F48" s="136"/>
    </row>
    <row r="49" spans="2:6" ht="15" customHeight="1">
      <c r="B49" s="185">
        <v>45</v>
      </c>
      <c r="C49" s="136"/>
      <c r="D49" s="189"/>
      <c r="E49" s="189"/>
      <c r="F49" s="136"/>
    </row>
    <row r="50" spans="2:6" ht="15" customHeight="1">
      <c r="B50" s="185">
        <v>46</v>
      </c>
      <c r="C50" s="136"/>
      <c r="D50" s="189"/>
      <c r="E50" s="189"/>
      <c r="F50" s="136"/>
    </row>
    <row r="51" spans="2:6" ht="15" customHeight="1">
      <c r="B51" s="185">
        <v>47</v>
      </c>
      <c r="C51" s="136"/>
      <c r="D51" s="189"/>
      <c r="E51" s="189"/>
      <c r="F51" s="136"/>
    </row>
    <row r="52" spans="2:6" ht="15" customHeight="1">
      <c r="B52" s="185">
        <v>48</v>
      </c>
      <c r="C52" s="136"/>
      <c r="D52" s="189"/>
      <c r="E52" s="189"/>
      <c r="F52" s="136"/>
    </row>
    <row r="53" spans="2:6" ht="15" customHeight="1">
      <c r="B53" s="185">
        <v>49</v>
      </c>
      <c r="C53" s="136"/>
      <c r="D53" s="189"/>
      <c r="E53" s="189"/>
      <c r="F53" s="136"/>
    </row>
    <row r="54" spans="2:6" ht="15" customHeight="1">
      <c r="B54" s="185">
        <v>50</v>
      </c>
      <c r="C54" s="136"/>
      <c r="D54" s="189"/>
      <c r="E54" s="189"/>
      <c r="F54" s="136"/>
    </row>
    <row r="55" spans="2:6" ht="15" customHeight="1">
      <c r="B55" s="185">
        <v>51</v>
      </c>
      <c r="C55" s="136"/>
      <c r="D55" s="189"/>
      <c r="E55" s="189"/>
      <c r="F55" s="136"/>
    </row>
    <row r="56" spans="2:6" ht="15" customHeight="1">
      <c r="B56" s="185">
        <v>52</v>
      </c>
      <c r="C56" s="136"/>
      <c r="D56" s="189"/>
      <c r="E56" s="189"/>
      <c r="F56" s="136"/>
    </row>
    <row r="57" spans="2:6" ht="15" customHeight="1">
      <c r="B57" s="185">
        <v>53</v>
      </c>
      <c r="C57" s="136"/>
      <c r="D57" s="189"/>
      <c r="E57" s="189"/>
      <c r="F57" s="136"/>
    </row>
    <row r="58" spans="2:6" ht="15" customHeight="1">
      <c r="B58" s="185">
        <v>54</v>
      </c>
      <c r="C58" s="136"/>
      <c r="D58" s="189"/>
      <c r="E58" s="189"/>
      <c r="F58" s="136"/>
    </row>
    <row r="59" spans="2:6" ht="15" customHeight="1">
      <c r="B59" s="185">
        <v>55</v>
      </c>
      <c r="C59" s="136"/>
      <c r="D59" s="189"/>
      <c r="E59" s="189"/>
      <c r="F59" s="136"/>
    </row>
    <row r="60" spans="2:6" ht="15" customHeight="1">
      <c r="B60" s="185">
        <v>56</v>
      </c>
      <c r="C60" s="136"/>
      <c r="D60" s="189"/>
      <c r="E60" s="189"/>
      <c r="F60" s="136"/>
    </row>
    <row r="61" spans="2:6" ht="15" customHeight="1">
      <c r="B61" s="185">
        <v>57</v>
      </c>
      <c r="C61" s="136"/>
      <c r="D61" s="189"/>
      <c r="E61" s="189"/>
      <c r="F61" s="136"/>
    </row>
    <row r="62" spans="2:6" ht="15" customHeight="1">
      <c r="B62" s="185">
        <v>58</v>
      </c>
      <c r="C62" s="136"/>
      <c r="D62" s="189"/>
      <c r="E62" s="189"/>
      <c r="F62" s="136"/>
    </row>
    <row r="63" spans="2:6" ht="15" customHeight="1">
      <c r="B63" s="185">
        <v>59</v>
      </c>
      <c r="C63" s="136"/>
      <c r="D63" s="189"/>
      <c r="E63" s="189"/>
      <c r="F63" s="136"/>
    </row>
    <row r="64" spans="2:6" ht="15" customHeight="1">
      <c r="B64" s="185">
        <v>60</v>
      </c>
      <c r="C64" s="136"/>
      <c r="D64" s="189"/>
      <c r="E64" s="189"/>
      <c r="F64" s="136"/>
    </row>
    <row r="65" spans="2:6" ht="15" customHeight="1">
      <c r="B65" s="185">
        <v>61</v>
      </c>
      <c r="C65" s="136"/>
      <c r="D65" s="189"/>
      <c r="E65" s="189"/>
      <c r="F65" s="136"/>
    </row>
    <row r="66" spans="2:6" ht="15" customHeight="1">
      <c r="B66" s="185">
        <v>62</v>
      </c>
      <c r="C66" s="136"/>
      <c r="D66" s="189"/>
      <c r="E66" s="189"/>
      <c r="F66" s="136"/>
    </row>
    <row r="67" spans="2:6" ht="15" customHeight="1">
      <c r="B67" s="185">
        <v>63</v>
      </c>
      <c r="C67" s="136"/>
      <c r="D67" s="189"/>
      <c r="E67" s="189"/>
      <c r="F67" s="136"/>
    </row>
    <row r="68" spans="2:6" ht="15" customHeight="1">
      <c r="B68" s="185">
        <v>64</v>
      </c>
      <c r="C68" s="136"/>
      <c r="D68" s="189"/>
      <c r="E68" s="189"/>
      <c r="F68" s="136"/>
    </row>
    <row r="69" spans="2:6" ht="15" customHeight="1">
      <c r="B69" s="185">
        <v>65</v>
      </c>
      <c r="C69" s="136"/>
      <c r="D69" s="189"/>
      <c r="E69" s="189"/>
      <c r="F69" s="136"/>
    </row>
    <row r="70" spans="2:6" ht="15" customHeight="1">
      <c r="B70" s="185">
        <v>66</v>
      </c>
      <c r="C70" s="136"/>
      <c r="D70" s="189"/>
      <c r="E70" s="189"/>
      <c r="F70" s="136"/>
    </row>
    <row r="71" spans="2:6" ht="15" customHeight="1">
      <c r="B71" s="185">
        <v>67</v>
      </c>
      <c r="C71" s="136"/>
      <c r="D71" s="189"/>
      <c r="E71" s="189"/>
      <c r="F71" s="136"/>
    </row>
    <row r="72" spans="2:6" ht="15" customHeight="1">
      <c r="B72" s="185">
        <v>68</v>
      </c>
      <c r="C72" s="136"/>
      <c r="D72" s="189"/>
      <c r="E72" s="189"/>
      <c r="F72" s="136"/>
    </row>
    <row r="73" spans="2:6" ht="15" customHeight="1">
      <c r="B73" s="185">
        <v>69</v>
      </c>
      <c r="C73" s="136"/>
      <c r="D73" s="189"/>
      <c r="E73" s="189"/>
      <c r="F73" s="136"/>
    </row>
    <row r="74" spans="2:6" ht="15" customHeight="1">
      <c r="B74" s="185">
        <v>70</v>
      </c>
      <c r="C74" s="136"/>
      <c r="D74" s="189"/>
      <c r="E74" s="189"/>
      <c r="F74" s="136"/>
    </row>
    <row r="75" spans="2:6" ht="15" customHeight="1">
      <c r="B75" s="185">
        <v>71</v>
      </c>
      <c r="C75" s="136"/>
      <c r="D75" s="189"/>
      <c r="E75" s="189"/>
      <c r="F75" s="136"/>
    </row>
    <row r="76" spans="2:6" ht="15" customHeight="1">
      <c r="B76" s="185">
        <v>72</v>
      </c>
      <c r="C76" s="136"/>
      <c r="D76" s="189"/>
      <c r="E76" s="189"/>
      <c r="F76" s="136"/>
    </row>
    <row r="77" spans="2:6" ht="15" customHeight="1">
      <c r="B77" s="185">
        <v>73</v>
      </c>
      <c r="C77" s="136"/>
      <c r="D77" s="189"/>
      <c r="E77" s="189"/>
      <c r="F77" s="136"/>
    </row>
    <row r="78" spans="2:6" ht="15" customHeight="1">
      <c r="B78" s="185">
        <v>74</v>
      </c>
      <c r="C78" s="136"/>
      <c r="D78" s="189"/>
      <c r="E78" s="189"/>
      <c r="F78" s="136"/>
    </row>
    <row r="79" spans="2:6" ht="15" customHeight="1">
      <c r="B79" s="185">
        <v>75</v>
      </c>
      <c r="C79" s="136"/>
      <c r="D79" s="189"/>
      <c r="E79" s="189"/>
      <c r="F79" s="136"/>
    </row>
    <row r="80" spans="2:6" ht="15" customHeight="1">
      <c r="B80" s="185">
        <v>76</v>
      </c>
      <c r="C80" s="136"/>
      <c r="D80" s="189"/>
      <c r="E80" s="189"/>
      <c r="F80" s="136"/>
    </row>
    <row r="81" spans="2:6" ht="15" customHeight="1">
      <c r="B81" s="185">
        <v>77</v>
      </c>
      <c r="C81" s="136"/>
      <c r="D81" s="189"/>
      <c r="E81" s="189"/>
      <c r="F81" s="136"/>
    </row>
    <row r="82" spans="2:6" ht="15" customHeight="1">
      <c r="B82" s="185">
        <v>78</v>
      </c>
      <c r="C82" s="136"/>
      <c r="D82" s="189"/>
      <c r="E82" s="189"/>
      <c r="F82" s="136"/>
    </row>
    <row r="83" spans="2:6" ht="15" customHeight="1">
      <c r="B83" s="185">
        <v>79</v>
      </c>
      <c r="C83" s="136"/>
      <c r="D83" s="189"/>
      <c r="E83" s="189"/>
      <c r="F83" s="136"/>
    </row>
    <row r="84" spans="2:6" ht="15" customHeight="1">
      <c r="B84" s="185">
        <v>80</v>
      </c>
      <c r="C84" s="136"/>
      <c r="D84" s="189"/>
      <c r="E84" s="189"/>
      <c r="F84" s="136"/>
    </row>
    <row r="85" spans="2:6" ht="15" customHeight="1">
      <c r="B85" s="185">
        <v>81</v>
      </c>
      <c r="C85" s="136"/>
      <c r="D85" s="189"/>
      <c r="E85" s="189"/>
      <c r="F85" s="136"/>
    </row>
    <row r="86" spans="2:6" ht="15" customHeight="1">
      <c r="B86" s="185">
        <v>82</v>
      </c>
      <c r="C86" s="136"/>
      <c r="D86" s="189"/>
      <c r="E86" s="189"/>
      <c r="F86" s="136"/>
    </row>
    <row r="87" spans="2:6" ht="15" customHeight="1">
      <c r="B87" s="185">
        <v>83</v>
      </c>
      <c r="C87" s="136"/>
      <c r="D87" s="189"/>
      <c r="E87" s="189"/>
      <c r="F87" s="136"/>
    </row>
    <row r="88" spans="2:6" ht="15" customHeight="1">
      <c r="B88" s="185">
        <v>84</v>
      </c>
      <c r="C88" s="136"/>
      <c r="D88" s="189"/>
      <c r="E88" s="189"/>
      <c r="F88" s="136"/>
    </row>
    <row r="89" spans="2:6" ht="15" customHeight="1">
      <c r="B89" s="185">
        <v>85</v>
      </c>
      <c r="C89" s="136"/>
      <c r="D89" s="189"/>
      <c r="E89" s="189"/>
      <c r="F89" s="136"/>
    </row>
    <row r="90" spans="2:6" ht="15" customHeight="1">
      <c r="B90" s="185">
        <v>86</v>
      </c>
      <c r="C90" s="136"/>
      <c r="D90" s="189"/>
      <c r="E90" s="189"/>
      <c r="F90" s="136"/>
    </row>
    <row r="91" spans="2:6" ht="15" customHeight="1">
      <c r="B91" s="185">
        <v>87</v>
      </c>
      <c r="C91" s="136"/>
      <c r="D91" s="189"/>
      <c r="E91" s="189"/>
      <c r="F91" s="136"/>
    </row>
    <row r="92" spans="2:6" ht="15" customHeight="1">
      <c r="B92" s="185">
        <v>88</v>
      </c>
      <c r="C92" s="136"/>
      <c r="D92" s="189"/>
      <c r="E92" s="189"/>
      <c r="F92" s="136"/>
    </row>
    <row r="93" spans="2:6" ht="15" customHeight="1">
      <c r="B93" s="185">
        <v>89</v>
      </c>
      <c r="C93" s="136"/>
      <c r="D93" s="189"/>
      <c r="E93" s="189"/>
      <c r="F93" s="136"/>
    </row>
    <row r="94" spans="2:6" ht="15" customHeight="1">
      <c r="B94" s="185">
        <v>90</v>
      </c>
      <c r="C94" s="136"/>
      <c r="D94" s="189"/>
      <c r="E94" s="189"/>
      <c r="F94" s="136"/>
    </row>
    <row r="95" spans="2:6" ht="15" customHeight="1">
      <c r="B95" s="185">
        <v>91</v>
      </c>
      <c r="C95" s="136"/>
      <c r="D95" s="189"/>
      <c r="E95" s="189"/>
      <c r="F95" s="136"/>
    </row>
    <row r="96" spans="2:6" ht="15" customHeight="1">
      <c r="B96" s="185">
        <v>92</v>
      </c>
      <c r="C96" s="136"/>
      <c r="D96" s="189"/>
      <c r="E96" s="189"/>
      <c r="F96" s="136"/>
    </row>
    <row r="97" spans="2:6" ht="15" customHeight="1">
      <c r="B97" s="185">
        <v>93</v>
      </c>
      <c r="C97" s="136"/>
      <c r="D97" s="189"/>
      <c r="E97" s="189"/>
      <c r="F97" s="136"/>
    </row>
    <row r="98" spans="2:6" ht="15" customHeight="1">
      <c r="B98" s="185">
        <v>94</v>
      </c>
      <c r="C98" s="136"/>
      <c r="D98" s="189"/>
      <c r="E98" s="189"/>
      <c r="F98" s="136"/>
    </row>
    <row r="99" spans="2:6" ht="15" customHeight="1">
      <c r="B99" s="185">
        <v>95</v>
      </c>
      <c r="C99" s="136"/>
      <c r="D99" s="189"/>
      <c r="E99" s="189"/>
      <c r="F99" s="136"/>
    </row>
    <row r="100" spans="2:6" ht="15" customHeight="1">
      <c r="B100" s="185">
        <v>96</v>
      </c>
      <c r="C100" s="136"/>
      <c r="D100" s="189"/>
      <c r="E100" s="189"/>
      <c r="F100" s="136"/>
    </row>
    <row r="101" spans="2:6" ht="15" customHeight="1">
      <c r="B101" s="185">
        <v>97</v>
      </c>
      <c r="C101" s="136"/>
      <c r="D101" s="189"/>
      <c r="E101" s="189"/>
      <c r="F101" s="136"/>
    </row>
    <row r="102" spans="2:6" ht="15" customHeight="1">
      <c r="B102" s="185">
        <v>98</v>
      </c>
      <c r="C102" s="136"/>
      <c r="D102" s="189"/>
      <c r="E102" s="189"/>
      <c r="F102" s="136"/>
    </row>
    <row r="103" spans="2:6" ht="15" customHeight="1">
      <c r="B103" s="185">
        <v>99</v>
      </c>
      <c r="C103" s="136"/>
      <c r="D103" s="189"/>
      <c r="E103" s="189"/>
      <c r="F103" s="136"/>
    </row>
    <row r="104" spans="2:6" ht="15" customHeight="1">
      <c r="B104" s="185">
        <v>100</v>
      </c>
      <c r="C104" s="136"/>
      <c r="D104" s="189"/>
      <c r="E104" s="189"/>
      <c r="F104" s="136"/>
    </row>
    <row r="105" spans="2:6" ht="15" customHeight="1">
      <c r="B105" s="185">
        <v>101</v>
      </c>
      <c r="C105" s="136"/>
      <c r="D105" s="189"/>
      <c r="E105" s="189"/>
      <c r="F105" s="136"/>
    </row>
    <row r="106" spans="2:6" ht="15" customHeight="1">
      <c r="B106" s="185">
        <v>102</v>
      </c>
      <c r="C106" s="136"/>
      <c r="D106" s="189"/>
      <c r="E106" s="189"/>
      <c r="F106" s="136"/>
    </row>
    <row r="107" spans="2:6" ht="15" customHeight="1">
      <c r="B107" s="185">
        <v>103</v>
      </c>
      <c r="C107" s="136"/>
      <c r="D107" s="189"/>
      <c r="E107" s="189"/>
      <c r="F107" s="136"/>
    </row>
    <row r="108" spans="2:6" ht="15" customHeight="1">
      <c r="B108" s="185">
        <v>104</v>
      </c>
      <c r="C108" s="136"/>
      <c r="D108" s="189"/>
      <c r="E108" s="189"/>
      <c r="F108" s="136"/>
    </row>
    <row r="109" spans="2:6" ht="15" customHeight="1">
      <c r="B109" s="185">
        <v>105</v>
      </c>
      <c r="C109" s="136"/>
      <c r="D109" s="189"/>
      <c r="E109" s="189"/>
      <c r="F109" s="136"/>
    </row>
    <row r="110" spans="2:6" ht="15" customHeight="1">
      <c r="B110" s="185">
        <v>106</v>
      </c>
      <c r="C110" s="136"/>
      <c r="D110" s="189"/>
      <c r="E110" s="189"/>
      <c r="F110" s="136"/>
    </row>
    <row r="111" spans="2:6" ht="15" customHeight="1">
      <c r="B111" s="185">
        <v>107</v>
      </c>
      <c r="C111" s="136"/>
      <c r="D111" s="189"/>
      <c r="E111" s="189"/>
      <c r="F111" s="136"/>
    </row>
    <row r="112" spans="2:6" ht="15" customHeight="1">
      <c r="B112" s="185">
        <v>108</v>
      </c>
      <c r="C112" s="136"/>
      <c r="D112" s="189"/>
      <c r="E112" s="189"/>
      <c r="F112" s="136"/>
    </row>
    <row r="113" spans="2:6" ht="15" customHeight="1">
      <c r="B113" s="185">
        <v>109</v>
      </c>
      <c r="C113" s="136"/>
      <c r="D113" s="189"/>
      <c r="E113" s="189"/>
      <c r="F113" s="136"/>
    </row>
    <row r="114" spans="2:6" ht="15" customHeight="1">
      <c r="B114" s="185">
        <v>110</v>
      </c>
      <c r="C114" s="136"/>
      <c r="D114" s="189"/>
      <c r="E114" s="189"/>
      <c r="F114" s="136"/>
    </row>
    <row r="115" spans="2:6" ht="15" customHeight="1">
      <c r="B115" s="185">
        <v>111</v>
      </c>
      <c r="C115" s="136"/>
      <c r="D115" s="189"/>
      <c r="E115" s="189"/>
      <c r="F115" s="136"/>
    </row>
    <row r="116" spans="2:6" ht="15" customHeight="1">
      <c r="B116" s="185">
        <v>112</v>
      </c>
      <c r="C116" s="136"/>
      <c r="D116" s="189"/>
      <c r="E116" s="189"/>
      <c r="F116" s="136"/>
    </row>
    <row r="117" spans="2:6" ht="15" customHeight="1">
      <c r="B117" s="185">
        <v>113</v>
      </c>
      <c r="C117" s="136"/>
      <c r="D117" s="189"/>
      <c r="E117" s="189"/>
      <c r="F117" s="136"/>
    </row>
    <row r="118" spans="2:6" ht="15" customHeight="1">
      <c r="B118" s="185">
        <v>114</v>
      </c>
      <c r="C118" s="136"/>
      <c r="D118" s="189"/>
      <c r="E118" s="189"/>
      <c r="F118" s="136"/>
    </row>
    <row r="119" spans="2:6" ht="15" customHeight="1">
      <c r="B119" s="185">
        <v>115</v>
      </c>
      <c r="C119" s="136"/>
      <c r="D119" s="189"/>
      <c r="E119" s="189"/>
      <c r="F119" s="136"/>
    </row>
    <row r="120" spans="2:6" ht="15" customHeight="1">
      <c r="B120" s="185">
        <v>116</v>
      </c>
      <c r="C120" s="136"/>
      <c r="D120" s="189"/>
      <c r="E120" s="189"/>
      <c r="F120" s="136"/>
    </row>
    <row r="121" spans="2:6" ht="15" customHeight="1">
      <c r="B121" s="185">
        <v>117</v>
      </c>
      <c r="C121" s="136"/>
      <c r="D121" s="189"/>
      <c r="E121" s="189"/>
      <c r="F121" s="136"/>
    </row>
    <row r="122" spans="2:6" ht="15" customHeight="1">
      <c r="B122" s="185">
        <v>118</v>
      </c>
      <c r="C122" s="136"/>
      <c r="D122" s="189"/>
      <c r="E122" s="189"/>
      <c r="F122" s="136"/>
    </row>
    <row r="123" spans="2:6" ht="15" customHeight="1">
      <c r="B123" s="185">
        <v>119</v>
      </c>
      <c r="C123" s="136"/>
      <c r="D123" s="189"/>
      <c r="E123" s="189"/>
      <c r="F123" s="136"/>
    </row>
    <row r="124" spans="2:6" ht="15" customHeight="1">
      <c r="B124" s="185">
        <v>120</v>
      </c>
      <c r="C124" s="136"/>
      <c r="D124" s="189"/>
      <c r="E124" s="189"/>
      <c r="F124" s="136"/>
    </row>
    <row r="125" spans="2:6" ht="15" customHeight="1">
      <c r="B125" s="185">
        <v>121</v>
      </c>
      <c r="C125" s="136"/>
      <c r="D125" s="189"/>
      <c r="E125" s="189"/>
      <c r="F125" s="136"/>
    </row>
    <row r="126" spans="2:6" ht="15" customHeight="1">
      <c r="B126" s="185">
        <v>122</v>
      </c>
      <c r="C126" s="136"/>
      <c r="D126" s="189"/>
      <c r="E126" s="189"/>
      <c r="F126" s="136"/>
    </row>
    <row r="127" spans="2:6" ht="15" customHeight="1">
      <c r="B127" s="185">
        <v>123</v>
      </c>
      <c r="C127" s="136"/>
      <c r="D127" s="189"/>
      <c r="E127" s="189"/>
      <c r="F127" s="136"/>
    </row>
    <row r="128" spans="2:6" ht="15" customHeight="1">
      <c r="B128" s="185">
        <v>124</v>
      </c>
      <c r="C128" s="136"/>
      <c r="D128" s="189"/>
      <c r="E128" s="189"/>
      <c r="F128" s="136"/>
    </row>
    <row r="129" spans="2:6" ht="15" customHeight="1">
      <c r="B129" s="185">
        <v>125</v>
      </c>
      <c r="C129" s="136"/>
      <c r="D129" s="189"/>
      <c r="E129" s="189"/>
      <c r="F129" s="136"/>
    </row>
    <row r="130" spans="2:6" ht="15" customHeight="1">
      <c r="B130" s="185">
        <v>126</v>
      </c>
      <c r="C130" s="136"/>
      <c r="D130" s="189"/>
      <c r="E130" s="189"/>
      <c r="F130" s="136"/>
    </row>
    <row r="131" spans="2:6" ht="15" customHeight="1">
      <c r="B131" s="185">
        <v>127</v>
      </c>
      <c r="C131" s="136"/>
      <c r="D131" s="189"/>
      <c r="E131" s="189"/>
      <c r="F131" s="136"/>
    </row>
    <row r="132" spans="2:6" ht="15" customHeight="1">
      <c r="B132" s="185">
        <v>128</v>
      </c>
      <c r="C132" s="136"/>
      <c r="D132" s="189"/>
      <c r="E132" s="189"/>
      <c r="F132" s="136"/>
    </row>
    <row r="133" spans="2:6" ht="15" customHeight="1">
      <c r="B133" s="185">
        <v>129</v>
      </c>
      <c r="C133" s="136"/>
      <c r="D133" s="189"/>
      <c r="E133" s="189"/>
      <c r="F133" s="136"/>
    </row>
    <row r="134" spans="2:6" ht="15" customHeight="1">
      <c r="B134" s="185">
        <v>130</v>
      </c>
      <c r="C134" s="136"/>
      <c r="D134" s="189"/>
      <c r="E134" s="189"/>
      <c r="F134" s="136"/>
    </row>
    <row r="135" spans="2:6" ht="15" customHeight="1">
      <c r="B135" s="185">
        <v>131</v>
      </c>
      <c r="C135" s="136"/>
      <c r="D135" s="189"/>
      <c r="E135" s="189"/>
      <c r="F135" s="136"/>
    </row>
    <row r="136" spans="2:6" ht="15" customHeight="1">
      <c r="B136" s="185">
        <v>132</v>
      </c>
      <c r="C136" s="136"/>
      <c r="D136" s="189"/>
      <c r="E136" s="189"/>
      <c r="F136" s="136"/>
    </row>
    <row r="137" spans="2:6" ht="15" customHeight="1">
      <c r="B137" s="185">
        <v>133</v>
      </c>
      <c r="C137" s="136"/>
      <c r="D137" s="189"/>
      <c r="E137" s="189"/>
      <c r="F137" s="136"/>
    </row>
    <row r="138" spans="2:6" ht="15" customHeight="1">
      <c r="B138" s="185">
        <v>134</v>
      </c>
      <c r="C138" s="136"/>
      <c r="D138" s="189"/>
      <c r="E138" s="189"/>
      <c r="F138" s="136"/>
    </row>
    <row r="139" spans="2:6" ht="15" customHeight="1">
      <c r="B139" s="185">
        <v>135</v>
      </c>
      <c r="C139" s="136"/>
      <c r="D139" s="189"/>
      <c r="E139" s="189"/>
      <c r="F139" s="136"/>
    </row>
    <row r="140" spans="2:6" ht="15" customHeight="1">
      <c r="B140" s="185">
        <v>136</v>
      </c>
      <c r="C140" s="136"/>
      <c r="D140" s="189"/>
      <c r="E140" s="189"/>
      <c r="F140" s="136"/>
    </row>
    <row r="141" spans="2:6" ht="15" customHeight="1">
      <c r="B141" s="185">
        <v>137</v>
      </c>
      <c r="C141" s="136"/>
      <c r="D141" s="189"/>
      <c r="E141" s="189"/>
      <c r="F141" s="136"/>
    </row>
    <row r="142" spans="2:6" ht="15" customHeight="1">
      <c r="B142" s="185">
        <v>138</v>
      </c>
      <c r="C142" s="136"/>
      <c r="D142" s="189"/>
      <c r="E142" s="189"/>
      <c r="F142" s="136"/>
    </row>
    <row r="143" spans="2:6" ht="15" customHeight="1">
      <c r="B143" s="185">
        <v>139</v>
      </c>
      <c r="C143" s="136"/>
      <c r="D143" s="189"/>
      <c r="E143" s="189"/>
      <c r="F143" s="136"/>
    </row>
    <row r="144" spans="2:6" ht="15" customHeight="1">
      <c r="B144" s="185">
        <v>140</v>
      </c>
      <c r="C144" s="136"/>
      <c r="D144" s="189"/>
      <c r="E144" s="189"/>
      <c r="F144" s="136"/>
    </row>
    <row r="145" spans="2:6" ht="15" customHeight="1">
      <c r="B145" s="185">
        <v>141</v>
      </c>
      <c r="C145" s="136"/>
      <c r="D145" s="189"/>
      <c r="E145" s="189"/>
      <c r="F145" s="136"/>
    </row>
    <row r="146" spans="2:6" ht="15" customHeight="1">
      <c r="B146" s="185">
        <v>142</v>
      </c>
      <c r="C146" s="136"/>
      <c r="D146" s="189"/>
      <c r="E146" s="189"/>
      <c r="F146" s="136"/>
    </row>
    <row r="147" spans="2:6" ht="15" customHeight="1">
      <c r="B147" s="185">
        <v>143</v>
      </c>
      <c r="C147" s="136"/>
      <c r="D147" s="189"/>
      <c r="E147" s="189"/>
      <c r="F147" s="136"/>
    </row>
    <row r="148" spans="2:6" ht="15" customHeight="1">
      <c r="B148" s="185">
        <v>144</v>
      </c>
      <c r="C148" s="136"/>
      <c r="D148" s="189"/>
      <c r="E148" s="189"/>
      <c r="F148" s="136"/>
    </row>
    <row r="149" spans="2:6" ht="15" customHeight="1">
      <c r="B149" s="185">
        <v>145</v>
      </c>
      <c r="C149" s="136"/>
      <c r="D149" s="189"/>
      <c r="E149" s="189"/>
      <c r="F149" s="136"/>
    </row>
    <row r="150" spans="2:6" ht="15" customHeight="1">
      <c r="B150" s="185">
        <v>146</v>
      </c>
      <c r="C150" s="136"/>
      <c r="D150" s="189"/>
      <c r="E150" s="189"/>
      <c r="F150" s="136"/>
    </row>
    <row r="151" spans="2:6" ht="15" customHeight="1">
      <c r="B151" s="185">
        <v>147</v>
      </c>
      <c r="C151" s="136"/>
      <c r="D151" s="189"/>
      <c r="E151" s="189"/>
      <c r="F151" s="136"/>
    </row>
    <row r="152" spans="2:6" ht="15" customHeight="1">
      <c r="B152" s="185">
        <v>148</v>
      </c>
      <c r="C152" s="136"/>
      <c r="D152" s="189"/>
      <c r="E152" s="189"/>
      <c r="F152" s="136"/>
    </row>
    <row r="153" spans="2:6" ht="15" customHeight="1">
      <c r="B153" s="185">
        <v>149</v>
      </c>
      <c r="C153" s="136"/>
      <c r="D153" s="189"/>
      <c r="E153" s="189"/>
      <c r="F153" s="136"/>
    </row>
    <row r="154" spans="2:6" ht="15" customHeight="1">
      <c r="B154" s="185">
        <v>150</v>
      </c>
      <c r="C154" s="136"/>
      <c r="D154" s="189"/>
      <c r="E154" s="189"/>
      <c r="F154" s="136"/>
    </row>
    <row r="155" spans="2:6" ht="15" customHeight="1">
      <c r="B155" s="185">
        <v>151</v>
      </c>
      <c r="C155" s="136"/>
      <c r="D155" s="189"/>
      <c r="E155" s="189"/>
      <c r="F155" s="136"/>
    </row>
    <row r="156" spans="2:6" ht="15" customHeight="1">
      <c r="B156" s="185">
        <v>152</v>
      </c>
      <c r="C156" s="136"/>
      <c r="D156" s="189"/>
      <c r="E156" s="189"/>
      <c r="F156" s="136"/>
    </row>
    <row r="157" spans="2:6" ht="15" customHeight="1">
      <c r="B157" s="185">
        <v>153</v>
      </c>
      <c r="C157" s="136"/>
      <c r="D157" s="189"/>
      <c r="E157" s="189"/>
      <c r="F157" s="136"/>
    </row>
    <row r="158" spans="2:6" ht="15" customHeight="1">
      <c r="B158" s="185">
        <v>154</v>
      </c>
      <c r="C158" s="136"/>
      <c r="D158" s="189"/>
      <c r="E158" s="189"/>
      <c r="F158" s="136"/>
    </row>
    <row r="159" spans="2:6" ht="15" customHeight="1">
      <c r="B159" s="185">
        <v>155</v>
      </c>
      <c r="C159" s="136"/>
      <c r="D159" s="189"/>
      <c r="E159" s="189"/>
      <c r="F159" s="136"/>
    </row>
    <row r="160" spans="2:6" ht="15" customHeight="1">
      <c r="B160" s="185">
        <v>156</v>
      </c>
      <c r="C160" s="136"/>
      <c r="D160" s="189"/>
      <c r="E160" s="189"/>
      <c r="F160" s="136"/>
    </row>
    <row r="161" spans="2:6" ht="15" customHeight="1">
      <c r="B161" s="185">
        <v>157</v>
      </c>
      <c r="C161" s="136"/>
      <c r="D161" s="189"/>
      <c r="E161" s="189"/>
      <c r="F161" s="136"/>
    </row>
    <row r="162" spans="2:6" ht="15" customHeight="1">
      <c r="B162" s="185">
        <v>158</v>
      </c>
      <c r="C162" s="136"/>
      <c r="D162" s="189"/>
      <c r="E162" s="189"/>
      <c r="F162" s="136"/>
    </row>
    <row r="163" spans="2:6" ht="15" customHeight="1">
      <c r="B163" s="185">
        <v>159</v>
      </c>
      <c r="C163" s="136"/>
      <c r="D163" s="189"/>
      <c r="E163" s="189"/>
      <c r="F163" s="136"/>
    </row>
    <row r="164" spans="2:6" ht="15" customHeight="1">
      <c r="B164" s="185">
        <v>160</v>
      </c>
      <c r="C164" s="136"/>
      <c r="D164" s="189"/>
      <c r="E164" s="189"/>
      <c r="F164" s="136"/>
    </row>
    <row r="165" spans="2:6" ht="15" customHeight="1">
      <c r="B165" s="185">
        <v>161</v>
      </c>
      <c r="C165" s="136"/>
      <c r="D165" s="189"/>
      <c r="E165" s="189"/>
      <c r="F165" s="136"/>
    </row>
    <row r="166" spans="2:6" ht="15" customHeight="1">
      <c r="B166" s="185">
        <v>162</v>
      </c>
      <c r="C166" s="136"/>
      <c r="D166" s="189"/>
      <c r="E166" s="189"/>
      <c r="F166" s="136"/>
    </row>
    <row r="167" spans="2:6" ht="15" customHeight="1">
      <c r="B167" s="185">
        <v>163</v>
      </c>
      <c r="C167" s="136"/>
      <c r="D167" s="189"/>
      <c r="E167" s="189"/>
      <c r="F167" s="136"/>
    </row>
    <row r="168" spans="2:6" ht="15" customHeight="1">
      <c r="B168" s="185">
        <v>164</v>
      </c>
      <c r="C168" s="136"/>
      <c r="D168" s="189"/>
      <c r="E168" s="189"/>
      <c r="F168" s="136"/>
    </row>
    <row r="169" spans="2:6" ht="15" customHeight="1">
      <c r="B169" s="185">
        <v>165</v>
      </c>
      <c r="C169" s="136"/>
      <c r="D169" s="189"/>
      <c r="E169" s="189"/>
      <c r="F169" s="136"/>
    </row>
    <row r="170" spans="2:6" ht="15" customHeight="1">
      <c r="B170" s="185">
        <v>166</v>
      </c>
      <c r="C170" s="136"/>
      <c r="D170" s="189"/>
      <c r="E170" s="189"/>
      <c r="F170" s="136"/>
    </row>
    <row r="171" spans="2:6" ht="15" customHeight="1">
      <c r="B171" s="185">
        <v>167</v>
      </c>
      <c r="C171" s="136"/>
      <c r="D171" s="189"/>
      <c r="E171" s="189"/>
      <c r="F171" s="136"/>
    </row>
    <row r="172" spans="2:6" ht="15" customHeight="1">
      <c r="B172" s="185">
        <v>168</v>
      </c>
      <c r="C172" s="136"/>
      <c r="D172" s="189"/>
      <c r="E172" s="189"/>
      <c r="F172" s="136"/>
    </row>
    <row r="173" spans="2:6" ht="15" customHeight="1">
      <c r="B173" s="185">
        <v>169</v>
      </c>
      <c r="C173" s="136"/>
      <c r="D173" s="189"/>
      <c r="E173" s="189"/>
      <c r="F173" s="136"/>
    </row>
    <row r="174" spans="2:6" ht="15" customHeight="1">
      <c r="B174" s="185">
        <v>170</v>
      </c>
      <c r="C174" s="136"/>
      <c r="D174" s="189"/>
      <c r="E174" s="189"/>
      <c r="F174" s="136"/>
    </row>
    <row r="175" spans="2:6" ht="15" customHeight="1">
      <c r="B175" s="185">
        <v>171</v>
      </c>
      <c r="C175" s="136"/>
      <c r="D175" s="189"/>
      <c r="E175" s="189"/>
      <c r="F175" s="136"/>
    </row>
    <row r="176" spans="2:6" ht="15" customHeight="1">
      <c r="B176" s="185">
        <v>172</v>
      </c>
      <c r="C176" s="136"/>
      <c r="D176" s="189"/>
      <c r="E176" s="189"/>
      <c r="F176" s="136"/>
    </row>
    <row r="177" spans="2:6" ht="15" customHeight="1">
      <c r="B177" s="185">
        <v>173</v>
      </c>
      <c r="C177" s="136"/>
      <c r="D177" s="189"/>
      <c r="E177" s="189"/>
      <c r="F177" s="136"/>
    </row>
    <row r="178" spans="2:6" ht="15" customHeight="1">
      <c r="B178" s="185">
        <v>174</v>
      </c>
      <c r="C178" s="136"/>
      <c r="D178" s="189"/>
      <c r="E178" s="189"/>
      <c r="F178" s="136"/>
    </row>
    <row r="179" spans="2:6" ht="15" customHeight="1">
      <c r="B179" s="185">
        <v>175</v>
      </c>
      <c r="C179" s="136"/>
      <c r="D179" s="189"/>
      <c r="E179" s="189"/>
      <c r="F179" s="136"/>
    </row>
    <row r="180" spans="2:6" ht="15" customHeight="1">
      <c r="B180" s="185">
        <v>176</v>
      </c>
      <c r="C180" s="136"/>
      <c r="D180" s="189"/>
      <c r="E180" s="189"/>
      <c r="F180" s="136"/>
    </row>
    <row r="181" spans="2:6" ht="15" customHeight="1">
      <c r="B181" s="185">
        <v>177</v>
      </c>
      <c r="C181" s="136"/>
      <c r="D181" s="189"/>
      <c r="E181" s="189"/>
      <c r="F181" s="136"/>
    </row>
    <row r="182" spans="2:6" ht="15" customHeight="1">
      <c r="B182" s="185">
        <v>178</v>
      </c>
      <c r="C182" s="136"/>
      <c r="D182" s="189"/>
      <c r="E182" s="189"/>
      <c r="F182" s="136"/>
    </row>
    <row r="183" spans="2:6" ht="15" customHeight="1">
      <c r="B183" s="185">
        <v>179</v>
      </c>
      <c r="C183" s="136"/>
      <c r="D183" s="189"/>
      <c r="E183" s="189"/>
      <c r="F183" s="136"/>
    </row>
    <row r="184" spans="2:6" ht="15" customHeight="1">
      <c r="B184" s="185">
        <v>180</v>
      </c>
      <c r="C184" s="136"/>
      <c r="D184" s="189"/>
      <c r="E184" s="189"/>
      <c r="F184" s="136"/>
    </row>
    <row r="185" spans="2:6" ht="15" customHeight="1">
      <c r="B185" s="185">
        <v>181</v>
      </c>
      <c r="C185" s="136"/>
      <c r="D185" s="189"/>
      <c r="E185" s="189"/>
      <c r="F185" s="136"/>
    </row>
    <row r="186" spans="2:6" ht="15" customHeight="1">
      <c r="B186" s="185">
        <v>182</v>
      </c>
      <c r="C186" s="136"/>
      <c r="D186" s="189"/>
      <c r="E186" s="189"/>
      <c r="F186" s="136"/>
    </row>
    <row r="187" spans="2:6" ht="15" customHeight="1">
      <c r="B187" s="185">
        <v>183</v>
      </c>
      <c r="C187" s="136"/>
      <c r="D187" s="189"/>
      <c r="E187" s="189"/>
      <c r="F187" s="136"/>
    </row>
    <row r="188" spans="2:6" ht="15" customHeight="1">
      <c r="B188" s="185">
        <v>184</v>
      </c>
      <c r="C188" s="136"/>
      <c r="D188" s="189"/>
      <c r="E188" s="189"/>
      <c r="F188" s="136"/>
    </row>
    <row r="189" spans="2:6" ht="15" customHeight="1">
      <c r="B189" s="185">
        <v>185</v>
      </c>
      <c r="C189" s="136"/>
      <c r="D189" s="189"/>
      <c r="E189" s="189"/>
      <c r="F189" s="136"/>
    </row>
    <row r="190" spans="2:6" ht="15" customHeight="1">
      <c r="B190" s="185">
        <v>186</v>
      </c>
      <c r="C190" s="136"/>
      <c r="D190" s="189"/>
      <c r="E190" s="189"/>
      <c r="F190" s="136"/>
    </row>
    <row r="191" spans="2:6" ht="15" customHeight="1">
      <c r="B191" s="185">
        <v>187</v>
      </c>
      <c r="C191" s="136"/>
      <c r="D191" s="189"/>
      <c r="E191" s="189"/>
      <c r="F191" s="136"/>
    </row>
    <row r="192" spans="2:6" ht="15" customHeight="1">
      <c r="B192" s="185">
        <v>188</v>
      </c>
      <c r="C192" s="136"/>
      <c r="D192" s="189"/>
      <c r="E192" s="189"/>
      <c r="F192" s="136"/>
    </row>
    <row r="193" spans="2:6" ht="15" customHeight="1">
      <c r="B193" s="185">
        <v>189</v>
      </c>
      <c r="C193" s="136"/>
      <c r="D193" s="189"/>
      <c r="E193" s="189"/>
      <c r="F193" s="136"/>
    </row>
    <row r="194" spans="2:6" ht="15" customHeight="1">
      <c r="B194" s="185">
        <v>190</v>
      </c>
      <c r="C194" s="136"/>
      <c r="D194" s="189"/>
      <c r="E194" s="189"/>
      <c r="F194" s="136"/>
    </row>
    <row r="195" spans="2:6" ht="15" customHeight="1">
      <c r="B195" s="185">
        <v>191</v>
      </c>
      <c r="C195" s="136"/>
      <c r="D195" s="189"/>
      <c r="E195" s="189"/>
      <c r="F195" s="136"/>
    </row>
    <row r="196" spans="2:6" ht="15" customHeight="1">
      <c r="B196" s="185">
        <v>192</v>
      </c>
      <c r="C196" s="136"/>
      <c r="D196" s="189"/>
      <c r="E196" s="189"/>
      <c r="F196" s="136"/>
    </row>
    <row r="197" spans="2:6" ht="15" customHeight="1">
      <c r="B197" s="185">
        <v>193</v>
      </c>
      <c r="C197" s="136"/>
      <c r="D197" s="189"/>
      <c r="E197" s="189"/>
      <c r="F197" s="136"/>
    </row>
    <row r="198" spans="2:6" ht="15" customHeight="1">
      <c r="B198" s="185">
        <v>194</v>
      </c>
      <c r="C198" s="136"/>
      <c r="D198" s="189"/>
      <c r="E198" s="189"/>
      <c r="F198" s="136"/>
    </row>
    <row r="199" spans="2:6" ht="15" customHeight="1">
      <c r="B199" s="185">
        <v>195</v>
      </c>
      <c r="C199" s="136"/>
      <c r="D199" s="189"/>
      <c r="E199" s="189"/>
      <c r="F199" s="136"/>
    </row>
    <row r="200" spans="2:6" ht="15" customHeight="1">
      <c r="B200" s="185">
        <v>196</v>
      </c>
      <c r="C200" s="136"/>
      <c r="D200" s="189"/>
      <c r="E200" s="189"/>
      <c r="F200" s="136"/>
    </row>
    <row r="201" spans="2:6" ht="15" customHeight="1">
      <c r="B201" s="185">
        <v>197</v>
      </c>
      <c r="C201" s="136"/>
      <c r="D201" s="189"/>
      <c r="E201" s="189"/>
      <c r="F201" s="136"/>
    </row>
    <row r="202" spans="2:6" ht="15" customHeight="1">
      <c r="B202" s="185">
        <v>198</v>
      </c>
      <c r="C202" s="136"/>
      <c r="D202" s="189"/>
      <c r="E202" s="189"/>
      <c r="F202" s="136"/>
    </row>
    <row r="203" spans="2:6" ht="15" customHeight="1">
      <c r="B203" s="185">
        <v>199</v>
      </c>
      <c r="C203" s="136"/>
      <c r="D203" s="189"/>
      <c r="E203" s="189"/>
      <c r="F203" s="136"/>
    </row>
    <row r="204" spans="2:6" ht="15" customHeight="1">
      <c r="B204" s="185">
        <v>200</v>
      </c>
      <c r="C204" s="136"/>
      <c r="D204" s="189"/>
      <c r="E204" s="189"/>
      <c r="F204" s="136"/>
    </row>
  </sheetData>
  <sheetProtection password="89FA" sheet="1" objects="1" scenarios="1"/>
  <dataConsolidate/>
  <mergeCells count="1">
    <mergeCell ref="C3:F3"/>
  </mergeCells>
  <pageMargins left="0.7" right="0.7" top="0.75" bottom="0.75" header="0.3" footer="0.3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Listas!$D$3:$D$502</xm:f>
          </x14:formula1>
          <xm:sqref>C5:C204</xm:sqref>
        </x14:dataValidation>
        <x14:dataValidation type="list" showInputMessage="1" showErrorMessage="1">
          <x14:formula1>
            <xm:f>'Paq Trabajo'!$C$5:$C$999</xm:f>
          </x14:formula1>
          <xm:sqref>F5:F204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A1:BK199"/>
  <sheetViews>
    <sheetView zoomScaleNormal="100" workbookViewId="0">
      <pane xSplit="2" ySplit="5" topLeftCell="C6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baseColWidth="10" defaultColWidth="11.42578125" defaultRowHeight="15"/>
  <cols>
    <col min="1" max="1" width="3.7109375" style="59" customWidth="1"/>
    <col min="2" max="2" width="11.42578125" style="59"/>
    <col min="3" max="3" width="43.5703125" style="59" customWidth="1"/>
    <col min="4" max="5" width="13.7109375" style="60" customWidth="1"/>
    <col min="6" max="6" width="12.7109375" style="61" customWidth="1"/>
    <col min="7" max="7" width="5.42578125" style="62" customWidth="1"/>
    <col min="8" max="21" width="3.140625" style="62" customWidth="1"/>
    <col min="22" max="44" width="3.140625" style="59" customWidth="1"/>
    <col min="45" max="45" width="3.140625" style="63" customWidth="1"/>
    <col min="46" max="63" width="3.140625" style="59" customWidth="1"/>
    <col min="64" max="64" width="26.85546875" style="59" customWidth="1"/>
    <col min="65" max="16384" width="11.42578125" style="59"/>
  </cols>
  <sheetData>
    <row r="1" spans="1:63">
      <c r="A1" s="58"/>
    </row>
    <row r="2" spans="1:63" ht="28.5" customHeight="1">
      <c r="A2" s="64"/>
      <c r="B2" s="246" t="s">
        <v>1573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</row>
    <row r="3" spans="1:63" ht="53.25" customHeight="1">
      <c r="A3" s="58"/>
      <c r="B3" s="65">
        <v>45930</v>
      </c>
      <c r="C3" s="65"/>
      <c r="D3" s="66"/>
      <c r="E3" s="66"/>
      <c r="F3" s="67"/>
      <c r="G3" s="68"/>
      <c r="H3" s="68"/>
      <c r="I3" s="68"/>
      <c r="J3" s="68"/>
      <c r="K3" s="68"/>
      <c r="L3" s="68"/>
    </row>
    <row r="4" spans="1:63" ht="56.45" customHeight="1">
      <c r="B4" s="69" t="s">
        <v>1574</v>
      </c>
      <c r="C4" s="69" t="s">
        <v>1575</v>
      </c>
      <c r="D4" s="70" t="s">
        <v>51</v>
      </c>
      <c r="E4" s="70" t="s">
        <v>52</v>
      </c>
      <c r="F4" s="71" t="s">
        <v>1576</v>
      </c>
      <c r="G4" s="72" t="s">
        <v>1577</v>
      </c>
      <c r="H4" s="73">
        <v>44531</v>
      </c>
      <c r="I4" s="74">
        <v>44561</v>
      </c>
      <c r="J4" s="74">
        <v>44592</v>
      </c>
      <c r="K4" s="74">
        <v>44620</v>
      </c>
      <c r="L4" s="74">
        <v>44651</v>
      </c>
      <c r="M4" s="74">
        <v>44681</v>
      </c>
      <c r="N4" s="74">
        <v>44712</v>
      </c>
      <c r="O4" s="74">
        <v>44742</v>
      </c>
      <c r="P4" s="74">
        <v>44773</v>
      </c>
      <c r="Q4" s="74">
        <v>44804</v>
      </c>
      <c r="R4" s="74">
        <v>44834</v>
      </c>
      <c r="S4" s="74">
        <v>44865</v>
      </c>
      <c r="T4" s="74">
        <v>44895</v>
      </c>
      <c r="U4" s="74">
        <v>44926</v>
      </c>
      <c r="V4" s="74">
        <v>44957</v>
      </c>
      <c r="W4" s="74">
        <v>44985</v>
      </c>
      <c r="X4" s="74">
        <v>45016</v>
      </c>
      <c r="Y4" s="74">
        <v>45046</v>
      </c>
      <c r="Z4" s="74">
        <v>45077</v>
      </c>
      <c r="AA4" s="74">
        <v>45107</v>
      </c>
      <c r="AB4" s="74">
        <v>45138</v>
      </c>
      <c r="AC4" s="74">
        <v>45169</v>
      </c>
      <c r="AD4" s="74">
        <v>45199</v>
      </c>
      <c r="AE4" s="74">
        <v>45230</v>
      </c>
      <c r="AF4" s="74">
        <v>45260</v>
      </c>
      <c r="AG4" s="74">
        <v>45291</v>
      </c>
      <c r="AH4" s="74">
        <v>45322</v>
      </c>
      <c r="AI4" s="74">
        <v>45351</v>
      </c>
      <c r="AJ4" s="74">
        <v>45382</v>
      </c>
      <c r="AK4" s="74">
        <v>45412</v>
      </c>
      <c r="AL4" s="74">
        <v>45443</v>
      </c>
      <c r="AM4" s="74">
        <v>45473</v>
      </c>
      <c r="AN4" s="74">
        <v>45504</v>
      </c>
      <c r="AO4" s="74">
        <v>45535</v>
      </c>
      <c r="AP4" s="74">
        <v>45565</v>
      </c>
      <c r="AQ4" s="74">
        <v>45596</v>
      </c>
      <c r="AR4" s="74">
        <v>45626</v>
      </c>
      <c r="AS4" s="74">
        <v>45657</v>
      </c>
      <c r="AT4" s="74">
        <v>45688</v>
      </c>
      <c r="AU4" s="74">
        <v>45716</v>
      </c>
      <c r="AV4" s="74">
        <v>45747</v>
      </c>
      <c r="AW4" s="74">
        <v>45777</v>
      </c>
      <c r="AX4" s="74">
        <v>45808</v>
      </c>
      <c r="AY4" s="74">
        <v>45838</v>
      </c>
      <c r="AZ4" s="74">
        <v>45869</v>
      </c>
      <c r="BA4" s="74">
        <v>45900</v>
      </c>
      <c r="BB4" s="74">
        <v>45930</v>
      </c>
      <c r="BC4" s="74">
        <v>45961</v>
      </c>
      <c r="BD4" s="74">
        <v>45991</v>
      </c>
      <c r="BE4" s="74">
        <v>46022</v>
      </c>
      <c r="BF4" s="74">
        <v>46053</v>
      </c>
      <c r="BG4" s="74">
        <v>46081</v>
      </c>
      <c r="BH4" s="74">
        <v>46112</v>
      </c>
      <c r="BI4" s="74">
        <v>46142</v>
      </c>
      <c r="BJ4" s="74">
        <v>46173</v>
      </c>
      <c r="BK4" s="74">
        <v>46203</v>
      </c>
    </row>
    <row r="5" spans="1:63" s="75" customFormat="1">
      <c r="B5" s="247"/>
      <c r="C5" s="248"/>
      <c r="D5" s="76" t="str">
        <f>+IF(MIN(D6:D199)=0,"21/12/21",MIN(D6:D199))</f>
        <v>21/12/21</v>
      </c>
      <c r="E5" s="76" t="str">
        <f>+IF(MAX(E6:E199)=0,"30/06/26",MAX(E6:E199))</f>
        <v>30/06/26</v>
      </c>
      <c r="F5" s="77">
        <f>E5-D5</f>
        <v>1652</v>
      </c>
      <c r="G5" s="78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</row>
    <row r="6" spans="1:63">
      <c r="A6" s="80"/>
      <c r="B6" s="133"/>
      <c r="C6" s="134"/>
      <c r="D6" s="133"/>
      <c r="E6" s="133"/>
      <c r="F6" s="81">
        <f>+E6-D6</f>
        <v>0</v>
      </c>
      <c r="G6" s="82"/>
      <c r="H6" s="83">
        <f t="shared" ref="H6:W21" si="0">IF(AND(H$4&gt;=$D6,H$4&lt;=$E6,$F6&gt;0),1,0)</f>
        <v>0</v>
      </c>
      <c r="I6" s="83">
        <f t="shared" si="0"/>
        <v>0</v>
      </c>
      <c r="J6" s="83">
        <f t="shared" si="0"/>
        <v>0</v>
      </c>
      <c r="K6" s="83">
        <f t="shared" si="0"/>
        <v>0</v>
      </c>
      <c r="L6" s="83">
        <f t="shared" si="0"/>
        <v>0</v>
      </c>
      <c r="M6" s="83">
        <f t="shared" si="0"/>
        <v>0</v>
      </c>
      <c r="N6" s="83">
        <f t="shared" si="0"/>
        <v>0</v>
      </c>
      <c r="O6" s="83">
        <f t="shared" si="0"/>
        <v>0</v>
      </c>
      <c r="P6" s="83">
        <f t="shared" si="0"/>
        <v>0</v>
      </c>
      <c r="Q6" s="83">
        <f t="shared" si="0"/>
        <v>0</v>
      </c>
      <c r="R6" s="83">
        <f t="shared" si="0"/>
        <v>0</v>
      </c>
      <c r="S6" s="83">
        <f t="shared" si="0"/>
        <v>0</v>
      </c>
      <c r="T6" s="83">
        <f t="shared" si="0"/>
        <v>0</v>
      </c>
      <c r="U6" s="83">
        <f t="shared" si="0"/>
        <v>0</v>
      </c>
      <c r="V6" s="83">
        <f t="shared" si="0"/>
        <v>0</v>
      </c>
      <c r="W6" s="83">
        <f t="shared" si="0"/>
        <v>0</v>
      </c>
      <c r="X6" s="83">
        <f t="shared" ref="X6:AM21" si="1">IF(AND(X$4&gt;=$D6,X$4&lt;=$E6,$F6&gt;0),1,0)</f>
        <v>0</v>
      </c>
      <c r="Y6" s="83">
        <f t="shared" si="1"/>
        <v>0</v>
      </c>
      <c r="Z6" s="83">
        <f t="shared" si="1"/>
        <v>0</v>
      </c>
      <c r="AA6" s="83">
        <f t="shared" si="1"/>
        <v>0</v>
      </c>
      <c r="AB6" s="83">
        <f t="shared" si="1"/>
        <v>0</v>
      </c>
      <c r="AC6" s="83">
        <f t="shared" si="1"/>
        <v>0</v>
      </c>
      <c r="AD6" s="83">
        <f t="shared" si="1"/>
        <v>0</v>
      </c>
      <c r="AE6" s="83">
        <f t="shared" si="1"/>
        <v>0</v>
      </c>
      <c r="AF6" s="83">
        <f t="shared" si="1"/>
        <v>0</v>
      </c>
      <c r="AG6" s="83">
        <f t="shared" si="1"/>
        <v>0</v>
      </c>
      <c r="AH6" s="83">
        <f t="shared" si="1"/>
        <v>0</v>
      </c>
      <c r="AI6" s="83">
        <f t="shared" si="1"/>
        <v>0</v>
      </c>
      <c r="AJ6" s="83">
        <f t="shared" si="1"/>
        <v>0</v>
      </c>
      <c r="AK6" s="83">
        <f t="shared" si="1"/>
        <v>0</v>
      </c>
      <c r="AL6" s="83">
        <f t="shared" si="1"/>
        <v>0</v>
      </c>
      <c r="AM6" s="83">
        <f t="shared" si="1"/>
        <v>0</v>
      </c>
      <c r="AN6" s="83">
        <f t="shared" ref="AN6:BC21" si="2">IF(AND(AN$4&gt;=$D6,AN$4&lt;=$E6,$F6&gt;0),1,0)</f>
        <v>0</v>
      </c>
      <c r="AO6" s="83">
        <f t="shared" si="2"/>
        <v>0</v>
      </c>
      <c r="AP6" s="83">
        <f t="shared" si="2"/>
        <v>0</v>
      </c>
      <c r="AQ6" s="83">
        <f t="shared" si="2"/>
        <v>0</v>
      </c>
      <c r="AR6" s="83">
        <f t="shared" si="2"/>
        <v>0</v>
      </c>
      <c r="AS6" s="84">
        <f t="shared" si="2"/>
        <v>0</v>
      </c>
      <c r="AT6" s="83">
        <f t="shared" si="2"/>
        <v>0</v>
      </c>
      <c r="AU6" s="83">
        <f t="shared" si="2"/>
        <v>0</v>
      </c>
      <c r="AV6" s="83">
        <f t="shared" si="2"/>
        <v>0</v>
      </c>
      <c r="AW6" s="83">
        <f t="shared" si="2"/>
        <v>0</v>
      </c>
      <c r="AX6" s="83">
        <f t="shared" si="2"/>
        <v>0</v>
      </c>
      <c r="AY6" s="83">
        <f t="shared" si="2"/>
        <v>0</v>
      </c>
      <c r="AZ6" s="83">
        <f t="shared" si="2"/>
        <v>0</v>
      </c>
      <c r="BA6" s="83">
        <f t="shared" si="2"/>
        <v>0</v>
      </c>
      <c r="BB6" s="83">
        <f t="shared" si="2"/>
        <v>0</v>
      </c>
      <c r="BC6" s="83">
        <f t="shared" si="2"/>
        <v>0</v>
      </c>
      <c r="BD6" s="83">
        <f t="shared" ref="BD6:BK21" si="3">IF(AND(BD$4&gt;=$D6,BD$4&lt;=$E6,$F6&gt;0),1,0)</f>
        <v>0</v>
      </c>
      <c r="BE6" s="83">
        <f t="shared" si="3"/>
        <v>0</v>
      </c>
      <c r="BF6" s="83">
        <f t="shared" si="3"/>
        <v>0</v>
      </c>
      <c r="BG6" s="83">
        <f t="shared" si="3"/>
        <v>0</v>
      </c>
      <c r="BH6" s="83">
        <f t="shared" si="3"/>
        <v>0</v>
      </c>
      <c r="BI6" s="83">
        <f t="shared" si="3"/>
        <v>0</v>
      </c>
      <c r="BJ6" s="83">
        <f t="shared" si="3"/>
        <v>0</v>
      </c>
      <c r="BK6" s="83">
        <f t="shared" si="3"/>
        <v>0</v>
      </c>
    </row>
    <row r="7" spans="1:63" ht="15.75" customHeight="1">
      <c r="B7" s="133"/>
      <c r="C7" s="134"/>
      <c r="D7" s="133"/>
      <c r="E7" s="133"/>
      <c r="F7" s="81">
        <f>+E7-D7</f>
        <v>0</v>
      </c>
      <c r="G7" s="82"/>
      <c r="H7" s="83">
        <f t="shared" si="0"/>
        <v>0</v>
      </c>
      <c r="I7" s="83">
        <f t="shared" si="0"/>
        <v>0</v>
      </c>
      <c r="J7" s="83">
        <f t="shared" si="0"/>
        <v>0</v>
      </c>
      <c r="K7" s="83">
        <f t="shared" si="0"/>
        <v>0</v>
      </c>
      <c r="L7" s="83">
        <f t="shared" si="0"/>
        <v>0</v>
      </c>
      <c r="M7" s="83">
        <f t="shared" si="0"/>
        <v>0</v>
      </c>
      <c r="N7" s="83">
        <f t="shared" si="0"/>
        <v>0</v>
      </c>
      <c r="O7" s="83">
        <f t="shared" si="0"/>
        <v>0</v>
      </c>
      <c r="P7" s="83">
        <f t="shared" si="0"/>
        <v>0</v>
      </c>
      <c r="Q7" s="83">
        <f t="shared" si="0"/>
        <v>0</v>
      </c>
      <c r="R7" s="83">
        <f t="shared" si="0"/>
        <v>0</v>
      </c>
      <c r="S7" s="83">
        <f t="shared" si="0"/>
        <v>0</v>
      </c>
      <c r="T7" s="83">
        <f t="shared" si="0"/>
        <v>0</v>
      </c>
      <c r="U7" s="83">
        <f t="shared" si="0"/>
        <v>0</v>
      </c>
      <c r="V7" s="83">
        <f t="shared" si="0"/>
        <v>0</v>
      </c>
      <c r="W7" s="83">
        <f t="shared" si="0"/>
        <v>0</v>
      </c>
      <c r="X7" s="83">
        <f t="shared" si="1"/>
        <v>0</v>
      </c>
      <c r="Y7" s="83">
        <f t="shared" si="1"/>
        <v>0</v>
      </c>
      <c r="Z7" s="83">
        <f t="shared" si="1"/>
        <v>0</v>
      </c>
      <c r="AA7" s="83">
        <f t="shared" si="1"/>
        <v>0</v>
      </c>
      <c r="AB7" s="83">
        <f t="shared" si="1"/>
        <v>0</v>
      </c>
      <c r="AC7" s="83">
        <f t="shared" si="1"/>
        <v>0</v>
      </c>
      <c r="AD7" s="83">
        <f t="shared" si="1"/>
        <v>0</v>
      </c>
      <c r="AE7" s="83">
        <f t="shared" si="1"/>
        <v>0</v>
      </c>
      <c r="AF7" s="83">
        <f t="shared" si="1"/>
        <v>0</v>
      </c>
      <c r="AG7" s="83">
        <f t="shared" si="1"/>
        <v>0</v>
      </c>
      <c r="AH7" s="83">
        <f t="shared" si="1"/>
        <v>0</v>
      </c>
      <c r="AI7" s="83">
        <f t="shared" si="1"/>
        <v>0</v>
      </c>
      <c r="AJ7" s="83">
        <f t="shared" si="1"/>
        <v>0</v>
      </c>
      <c r="AK7" s="83">
        <f t="shared" si="1"/>
        <v>0</v>
      </c>
      <c r="AL7" s="83">
        <f t="shared" si="1"/>
        <v>0</v>
      </c>
      <c r="AM7" s="83">
        <f t="shared" si="1"/>
        <v>0</v>
      </c>
      <c r="AN7" s="83">
        <f t="shared" si="2"/>
        <v>0</v>
      </c>
      <c r="AO7" s="83">
        <f t="shared" si="2"/>
        <v>0</v>
      </c>
      <c r="AP7" s="83">
        <f t="shared" si="2"/>
        <v>0</v>
      </c>
      <c r="AQ7" s="83">
        <f t="shared" si="2"/>
        <v>0</v>
      </c>
      <c r="AR7" s="83">
        <f t="shared" si="2"/>
        <v>0</v>
      </c>
      <c r="AS7" s="84">
        <f t="shared" si="2"/>
        <v>0</v>
      </c>
      <c r="AT7" s="83">
        <f t="shared" si="2"/>
        <v>0</v>
      </c>
      <c r="AU7" s="83">
        <f t="shared" si="2"/>
        <v>0</v>
      </c>
      <c r="AV7" s="83">
        <f t="shared" si="2"/>
        <v>0</v>
      </c>
      <c r="AW7" s="83">
        <f t="shared" si="2"/>
        <v>0</v>
      </c>
      <c r="AX7" s="83">
        <f t="shared" si="2"/>
        <v>0</v>
      </c>
      <c r="AY7" s="83">
        <f t="shared" si="2"/>
        <v>0</v>
      </c>
      <c r="AZ7" s="83">
        <f t="shared" si="2"/>
        <v>0</v>
      </c>
      <c r="BA7" s="83">
        <f t="shared" si="2"/>
        <v>0</v>
      </c>
      <c r="BB7" s="83">
        <f t="shared" si="2"/>
        <v>0</v>
      </c>
      <c r="BC7" s="83">
        <f t="shared" si="2"/>
        <v>0</v>
      </c>
      <c r="BD7" s="83">
        <f t="shared" si="3"/>
        <v>0</v>
      </c>
      <c r="BE7" s="83">
        <f t="shared" si="3"/>
        <v>0</v>
      </c>
      <c r="BF7" s="83">
        <f t="shared" si="3"/>
        <v>0</v>
      </c>
      <c r="BG7" s="83">
        <f t="shared" si="3"/>
        <v>0</v>
      </c>
      <c r="BH7" s="83">
        <f t="shared" si="3"/>
        <v>0</v>
      </c>
      <c r="BI7" s="83">
        <f t="shared" si="3"/>
        <v>0</v>
      </c>
      <c r="BJ7" s="83">
        <f t="shared" si="3"/>
        <v>0</v>
      </c>
      <c r="BK7" s="83">
        <f t="shared" si="3"/>
        <v>0</v>
      </c>
    </row>
    <row r="8" spans="1:63">
      <c r="A8" s="80"/>
      <c r="B8" s="133"/>
      <c r="C8" s="134"/>
      <c r="D8" s="133"/>
      <c r="E8" s="133"/>
      <c r="F8" s="81">
        <f t="shared" ref="F8:F71" si="4">+E8-D8</f>
        <v>0</v>
      </c>
      <c r="G8" s="82"/>
      <c r="H8" s="83">
        <f t="shared" si="0"/>
        <v>0</v>
      </c>
      <c r="I8" s="83">
        <f t="shared" si="0"/>
        <v>0</v>
      </c>
      <c r="J8" s="83">
        <f t="shared" si="0"/>
        <v>0</v>
      </c>
      <c r="K8" s="83">
        <f t="shared" si="0"/>
        <v>0</v>
      </c>
      <c r="L8" s="83">
        <f t="shared" si="0"/>
        <v>0</v>
      </c>
      <c r="M8" s="83">
        <f t="shared" si="0"/>
        <v>0</v>
      </c>
      <c r="N8" s="83">
        <f t="shared" si="0"/>
        <v>0</v>
      </c>
      <c r="O8" s="83">
        <f t="shared" si="0"/>
        <v>0</v>
      </c>
      <c r="P8" s="83">
        <f t="shared" si="0"/>
        <v>0</v>
      </c>
      <c r="Q8" s="83">
        <f t="shared" si="0"/>
        <v>0</v>
      </c>
      <c r="R8" s="83">
        <f t="shared" si="0"/>
        <v>0</v>
      </c>
      <c r="S8" s="83">
        <f t="shared" si="0"/>
        <v>0</v>
      </c>
      <c r="T8" s="83">
        <f t="shared" si="0"/>
        <v>0</v>
      </c>
      <c r="U8" s="83">
        <f t="shared" si="0"/>
        <v>0</v>
      </c>
      <c r="V8" s="83">
        <f t="shared" si="0"/>
        <v>0</v>
      </c>
      <c r="W8" s="83">
        <f t="shared" si="0"/>
        <v>0</v>
      </c>
      <c r="X8" s="83">
        <f t="shared" si="1"/>
        <v>0</v>
      </c>
      <c r="Y8" s="83">
        <f t="shared" si="1"/>
        <v>0</v>
      </c>
      <c r="Z8" s="83">
        <f t="shared" si="1"/>
        <v>0</v>
      </c>
      <c r="AA8" s="83">
        <f t="shared" si="1"/>
        <v>0</v>
      </c>
      <c r="AB8" s="83">
        <f t="shared" si="1"/>
        <v>0</v>
      </c>
      <c r="AC8" s="83">
        <f t="shared" si="1"/>
        <v>0</v>
      </c>
      <c r="AD8" s="83">
        <f t="shared" si="1"/>
        <v>0</v>
      </c>
      <c r="AE8" s="83">
        <f t="shared" si="1"/>
        <v>0</v>
      </c>
      <c r="AF8" s="83">
        <f t="shared" si="1"/>
        <v>0</v>
      </c>
      <c r="AG8" s="83">
        <f t="shared" si="1"/>
        <v>0</v>
      </c>
      <c r="AH8" s="83">
        <f t="shared" si="1"/>
        <v>0</v>
      </c>
      <c r="AI8" s="83">
        <f t="shared" si="1"/>
        <v>0</v>
      </c>
      <c r="AJ8" s="83">
        <f t="shared" si="1"/>
        <v>0</v>
      </c>
      <c r="AK8" s="83">
        <f t="shared" si="1"/>
        <v>0</v>
      </c>
      <c r="AL8" s="83">
        <f t="shared" si="1"/>
        <v>0</v>
      </c>
      <c r="AM8" s="83">
        <f t="shared" si="1"/>
        <v>0</v>
      </c>
      <c r="AN8" s="83">
        <f t="shared" si="2"/>
        <v>0</v>
      </c>
      <c r="AO8" s="83">
        <f t="shared" si="2"/>
        <v>0</v>
      </c>
      <c r="AP8" s="83">
        <f t="shared" si="2"/>
        <v>0</v>
      </c>
      <c r="AQ8" s="83">
        <f t="shared" si="2"/>
        <v>0</v>
      </c>
      <c r="AR8" s="83">
        <f t="shared" si="2"/>
        <v>0</v>
      </c>
      <c r="AS8" s="84">
        <f t="shared" si="2"/>
        <v>0</v>
      </c>
      <c r="AT8" s="83">
        <f t="shared" si="2"/>
        <v>0</v>
      </c>
      <c r="AU8" s="83">
        <f t="shared" si="2"/>
        <v>0</v>
      </c>
      <c r="AV8" s="83">
        <f t="shared" si="2"/>
        <v>0</v>
      </c>
      <c r="AW8" s="83">
        <f t="shared" si="2"/>
        <v>0</v>
      </c>
      <c r="AX8" s="83">
        <f t="shared" si="2"/>
        <v>0</v>
      </c>
      <c r="AY8" s="83">
        <f t="shared" si="2"/>
        <v>0</v>
      </c>
      <c r="AZ8" s="83">
        <f t="shared" si="2"/>
        <v>0</v>
      </c>
      <c r="BA8" s="83">
        <f t="shared" si="2"/>
        <v>0</v>
      </c>
      <c r="BB8" s="83">
        <f t="shared" si="2"/>
        <v>0</v>
      </c>
      <c r="BC8" s="83">
        <f t="shared" si="2"/>
        <v>0</v>
      </c>
      <c r="BD8" s="83">
        <f t="shared" si="3"/>
        <v>0</v>
      </c>
      <c r="BE8" s="83">
        <f t="shared" si="3"/>
        <v>0</v>
      </c>
      <c r="BF8" s="83">
        <f t="shared" si="3"/>
        <v>0</v>
      </c>
      <c r="BG8" s="83">
        <f t="shared" si="3"/>
        <v>0</v>
      </c>
      <c r="BH8" s="83">
        <f t="shared" si="3"/>
        <v>0</v>
      </c>
      <c r="BI8" s="83">
        <f t="shared" si="3"/>
        <v>0</v>
      </c>
      <c r="BJ8" s="83">
        <f t="shared" si="3"/>
        <v>0</v>
      </c>
      <c r="BK8" s="83">
        <f t="shared" si="3"/>
        <v>0</v>
      </c>
    </row>
    <row r="9" spans="1:63">
      <c r="B9" s="133"/>
      <c r="C9" s="134"/>
      <c r="D9" s="133"/>
      <c r="E9" s="133"/>
      <c r="F9" s="81">
        <f t="shared" si="4"/>
        <v>0</v>
      </c>
      <c r="G9" s="82"/>
      <c r="H9" s="83">
        <f t="shared" si="0"/>
        <v>0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0</v>
      </c>
      <c r="M9" s="83">
        <f t="shared" si="0"/>
        <v>0</v>
      </c>
      <c r="N9" s="83">
        <f t="shared" si="0"/>
        <v>0</v>
      </c>
      <c r="O9" s="83">
        <f t="shared" si="0"/>
        <v>0</v>
      </c>
      <c r="P9" s="83">
        <f t="shared" si="0"/>
        <v>0</v>
      </c>
      <c r="Q9" s="83">
        <f t="shared" si="0"/>
        <v>0</v>
      </c>
      <c r="R9" s="83">
        <f t="shared" si="0"/>
        <v>0</v>
      </c>
      <c r="S9" s="83">
        <f t="shared" si="0"/>
        <v>0</v>
      </c>
      <c r="T9" s="83">
        <f t="shared" si="0"/>
        <v>0</v>
      </c>
      <c r="U9" s="83">
        <f t="shared" si="0"/>
        <v>0</v>
      </c>
      <c r="V9" s="83">
        <f t="shared" si="0"/>
        <v>0</v>
      </c>
      <c r="W9" s="83">
        <f t="shared" si="0"/>
        <v>0</v>
      </c>
      <c r="X9" s="83">
        <f t="shared" si="1"/>
        <v>0</v>
      </c>
      <c r="Y9" s="83">
        <f t="shared" si="1"/>
        <v>0</v>
      </c>
      <c r="Z9" s="83">
        <f t="shared" si="1"/>
        <v>0</v>
      </c>
      <c r="AA9" s="83">
        <f t="shared" si="1"/>
        <v>0</v>
      </c>
      <c r="AB9" s="83">
        <f t="shared" si="1"/>
        <v>0</v>
      </c>
      <c r="AC9" s="83">
        <f t="shared" si="1"/>
        <v>0</v>
      </c>
      <c r="AD9" s="83">
        <f t="shared" si="1"/>
        <v>0</v>
      </c>
      <c r="AE9" s="83">
        <f t="shared" si="1"/>
        <v>0</v>
      </c>
      <c r="AF9" s="83">
        <f t="shared" si="1"/>
        <v>0</v>
      </c>
      <c r="AG9" s="83">
        <f t="shared" si="1"/>
        <v>0</v>
      </c>
      <c r="AH9" s="83">
        <f t="shared" si="1"/>
        <v>0</v>
      </c>
      <c r="AI9" s="83">
        <f t="shared" si="1"/>
        <v>0</v>
      </c>
      <c r="AJ9" s="83">
        <f t="shared" si="1"/>
        <v>0</v>
      </c>
      <c r="AK9" s="83">
        <f t="shared" si="1"/>
        <v>0</v>
      </c>
      <c r="AL9" s="83">
        <f t="shared" si="1"/>
        <v>0</v>
      </c>
      <c r="AM9" s="83">
        <f t="shared" si="1"/>
        <v>0</v>
      </c>
      <c r="AN9" s="83">
        <f t="shared" si="2"/>
        <v>0</v>
      </c>
      <c r="AO9" s="83">
        <f t="shared" si="2"/>
        <v>0</v>
      </c>
      <c r="AP9" s="83">
        <f t="shared" si="2"/>
        <v>0</v>
      </c>
      <c r="AQ9" s="83">
        <f t="shared" si="2"/>
        <v>0</v>
      </c>
      <c r="AR9" s="83">
        <f t="shared" si="2"/>
        <v>0</v>
      </c>
      <c r="AS9" s="84">
        <f t="shared" si="2"/>
        <v>0</v>
      </c>
      <c r="AT9" s="83">
        <f t="shared" si="2"/>
        <v>0</v>
      </c>
      <c r="AU9" s="83">
        <f t="shared" si="2"/>
        <v>0</v>
      </c>
      <c r="AV9" s="83">
        <f t="shared" si="2"/>
        <v>0</v>
      </c>
      <c r="AW9" s="83">
        <f t="shared" si="2"/>
        <v>0</v>
      </c>
      <c r="AX9" s="83">
        <f t="shared" si="2"/>
        <v>0</v>
      </c>
      <c r="AY9" s="83">
        <f t="shared" si="2"/>
        <v>0</v>
      </c>
      <c r="AZ9" s="83">
        <f t="shared" si="2"/>
        <v>0</v>
      </c>
      <c r="BA9" s="83">
        <f t="shared" si="2"/>
        <v>0</v>
      </c>
      <c r="BB9" s="83">
        <f t="shared" si="2"/>
        <v>0</v>
      </c>
      <c r="BC9" s="83">
        <f t="shared" si="2"/>
        <v>0</v>
      </c>
      <c r="BD9" s="83">
        <f t="shared" si="3"/>
        <v>0</v>
      </c>
      <c r="BE9" s="83">
        <f t="shared" si="3"/>
        <v>0</v>
      </c>
      <c r="BF9" s="83">
        <f t="shared" si="3"/>
        <v>0</v>
      </c>
      <c r="BG9" s="83">
        <f t="shared" si="3"/>
        <v>0</v>
      </c>
      <c r="BH9" s="83">
        <f t="shared" si="3"/>
        <v>0</v>
      </c>
      <c r="BI9" s="83">
        <f t="shared" si="3"/>
        <v>0</v>
      </c>
      <c r="BJ9" s="83">
        <f t="shared" si="3"/>
        <v>0</v>
      </c>
      <c r="BK9" s="83">
        <f t="shared" si="3"/>
        <v>0</v>
      </c>
    </row>
    <row r="10" spans="1:63">
      <c r="A10" s="80"/>
      <c r="B10" s="133"/>
      <c r="C10" s="134"/>
      <c r="D10" s="133"/>
      <c r="E10" s="133"/>
      <c r="F10" s="81">
        <f t="shared" si="4"/>
        <v>0</v>
      </c>
      <c r="G10" s="82"/>
      <c r="H10" s="83">
        <f t="shared" si="0"/>
        <v>0</v>
      </c>
      <c r="I10" s="83">
        <f t="shared" si="0"/>
        <v>0</v>
      </c>
      <c r="J10" s="83">
        <f t="shared" si="0"/>
        <v>0</v>
      </c>
      <c r="K10" s="83">
        <f t="shared" si="0"/>
        <v>0</v>
      </c>
      <c r="L10" s="83">
        <f t="shared" si="0"/>
        <v>0</v>
      </c>
      <c r="M10" s="83">
        <f t="shared" si="0"/>
        <v>0</v>
      </c>
      <c r="N10" s="83">
        <f t="shared" si="0"/>
        <v>0</v>
      </c>
      <c r="O10" s="83">
        <f t="shared" si="0"/>
        <v>0</v>
      </c>
      <c r="P10" s="83">
        <f t="shared" si="0"/>
        <v>0</v>
      </c>
      <c r="Q10" s="83">
        <f t="shared" si="0"/>
        <v>0</v>
      </c>
      <c r="R10" s="83">
        <f t="shared" si="0"/>
        <v>0</v>
      </c>
      <c r="S10" s="83">
        <f t="shared" si="0"/>
        <v>0</v>
      </c>
      <c r="T10" s="83">
        <f t="shared" si="0"/>
        <v>0</v>
      </c>
      <c r="U10" s="83">
        <f t="shared" si="0"/>
        <v>0</v>
      </c>
      <c r="V10" s="83">
        <f t="shared" si="0"/>
        <v>0</v>
      </c>
      <c r="W10" s="83">
        <f t="shared" si="0"/>
        <v>0</v>
      </c>
      <c r="X10" s="83">
        <f t="shared" si="1"/>
        <v>0</v>
      </c>
      <c r="Y10" s="83">
        <f t="shared" si="1"/>
        <v>0</v>
      </c>
      <c r="Z10" s="83">
        <f t="shared" si="1"/>
        <v>0</v>
      </c>
      <c r="AA10" s="83">
        <f t="shared" si="1"/>
        <v>0</v>
      </c>
      <c r="AB10" s="83">
        <f t="shared" si="1"/>
        <v>0</v>
      </c>
      <c r="AC10" s="83">
        <f t="shared" si="1"/>
        <v>0</v>
      </c>
      <c r="AD10" s="83">
        <f t="shared" si="1"/>
        <v>0</v>
      </c>
      <c r="AE10" s="83">
        <f t="shared" si="1"/>
        <v>0</v>
      </c>
      <c r="AF10" s="83">
        <f t="shared" si="1"/>
        <v>0</v>
      </c>
      <c r="AG10" s="83">
        <f t="shared" si="1"/>
        <v>0</v>
      </c>
      <c r="AH10" s="83">
        <f t="shared" si="1"/>
        <v>0</v>
      </c>
      <c r="AI10" s="83">
        <f t="shared" si="1"/>
        <v>0</v>
      </c>
      <c r="AJ10" s="83">
        <f t="shared" si="1"/>
        <v>0</v>
      </c>
      <c r="AK10" s="83">
        <f t="shared" si="1"/>
        <v>0</v>
      </c>
      <c r="AL10" s="83">
        <f t="shared" si="1"/>
        <v>0</v>
      </c>
      <c r="AM10" s="83">
        <f t="shared" si="1"/>
        <v>0</v>
      </c>
      <c r="AN10" s="83">
        <f t="shared" si="2"/>
        <v>0</v>
      </c>
      <c r="AO10" s="83">
        <f t="shared" si="2"/>
        <v>0</v>
      </c>
      <c r="AP10" s="83">
        <f t="shared" si="2"/>
        <v>0</v>
      </c>
      <c r="AQ10" s="83">
        <f t="shared" si="2"/>
        <v>0</v>
      </c>
      <c r="AR10" s="83">
        <f t="shared" si="2"/>
        <v>0</v>
      </c>
      <c r="AS10" s="84">
        <f t="shared" si="2"/>
        <v>0</v>
      </c>
      <c r="AT10" s="83">
        <f t="shared" si="2"/>
        <v>0</v>
      </c>
      <c r="AU10" s="83">
        <f t="shared" si="2"/>
        <v>0</v>
      </c>
      <c r="AV10" s="83">
        <f t="shared" si="2"/>
        <v>0</v>
      </c>
      <c r="AW10" s="83">
        <f t="shared" si="2"/>
        <v>0</v>
      </c>
      <c r="AX10" s="83">
        <f t="shared" si="2"/>
        <v>0</v>
      </c>
      <c r="AY10" s="83">
        <f t="shared" si="2"/>
        <v>0</v>
      </c>
      <c r="AZ10" s="83">
        <f t="shared" si="2"/>
        <v>0</v>
      </c>
      <c r="BA10" s="83">
        <f t="shared" si="2"/>
        <v>0</v>
      </c>
      <c r="BB10" s="83">
        <f t="shared" si="2"/>
        <v>0</v>
      </c>
      <c r="BC10" s="83">
        <f t="shared" si="2"/>
        <v>0</v>
      </c>
      <c r="BD10" s="83">
        <f t="shared" si="3"/>
        <v>0</v>
      </c>
      <c r="BE10" s="83">
        <f t="shared" si="3"/>
        <v>0</v>
      </c>
      <c r="BF10" s="83">
        <f t="shared" si="3"/>
        <v>0</v>
      </c>
      <c r="BG10" s="83">
        <f t="shared" si="3"/>
        <v>0</v>
      </c>
      <c r="BH10" s="83">
        <f t="shared" si="3"/>
        <v>0</v>
      </c>
      <c r="BI10" s="83">
        <f t="shared" si="3"/>
        <v>0</v>
      </c>
      <c r="BJ10" s="83">
        <f t="shared" si="3"/>
        <v>0</v>
      </c>
      <c r="BK10" s="83">
        <f t="shared" si="3"/>
        <v>0</v>
      </c>
    </row>
    <row r="11" spans="1:63">
      <c r="B11" s="133"/>
      <c r="C11" s="134"/>
      <c r="D11" s="133"/>
      <c r="E11" s="133"/>
      <c r="F11" s="81">
        <f t="shared" si="4"/>
        <v>0</v>
      </c>
      <c r="G11" s="82"/>
      <c r="H11" s="83">
        <f t="shared" si="0"/>
        <v>0</v>
      </c>
      <c r="I11" s="83">
        <f t="shared" si="0"/>
        <v>0</v>
      </c>
      <c r="J11" s="83">
        <f t="shared" si="0"/>
        <v>0</v>
      </c>
      <c r="K11" s="83">
        <f t="shared" si="0"/>
        <v>0</v>
      </c>
      <c r="L11" s="83">
        <f t="shared" si="0"/>
        <v>0</v>
      </c>
      <c r="M11" s="83">
        <f t="shared" si="0"/>
        <v>0</v>
      </c>
      <c r="N11" s="83">
        <f t="shared" si="0"/>
        <v>0</v>
      </c>
      <c r="O11" s="83">
        <f t="shared" si="0"/>
        <v>0</v>
      </c>
      <c r="P11" s="83">
        <f t="shared" si="0"/>
        <v>0</v>
      </c>
      <c r="Q11" s="83">
        <f t="shared" si="0"/>
        <v>0</v>
      </c>
      <c r="R11" s="83">
        <f t="shared" si="0"/>
        <v>0</v>
      </c>
      <c r="S11" s="83">
        <f t="shared" si="0"/>
        <v>0</v>
      </c>
      <c r="T11" s="83">
        <f t="shared" si="0"/>
        <v>0</v>
      </c>
      <c r="U11" s="83">
        <f t="shared" si="0"/>
        <v>0</v>
      </c>
      <c r="V11" s="83">
        <f t="shared" si="0"/>
        <v>0</v>
      </c>
      <c r="W11" s="83">
        <f t="shared" si="0"/>
        <v>0</v>
      </c>
      <c r="X11" s="83">
        <f t="shared" si="1"/>
        <v>0</v>
      </c>
      <c r="Y11" s="83">
        <f t="shared" si="1"/>
        <v>0</v>
      </c>
      <c r="Z11" s="83">
        <f t="shared" si="1"/>
        <v>0</v>
      </c>
      <c r="AA11" s="83">
        <f t="shared" si="1"/>
        <v>0</v>
      </c>
      <c r="AB11" s="83">
        <f t="shared" si="1"/>
        <v>0</v>
      </c>
      <c r="AC11" s="83">
        <f t="shared" si="1"/>
        <v>0</v>
      </c>
      <c r="AD11" s="83">
        <f t="shared" si="1"/>
        <v>0</v>
      </c>
      <c r="AE11" s="83">
        <f t="shared" si="1"/>
        <v>0</v>
      </c>
      <c r="AF11" s="83">
        <f t="shared" si="1"/>
        <v>0</v>
      </c>
      <c r="AG11" s="83">
        <f t="shared" si="1"/>
        <v>0</v>
      </c>
      <c r="AH11" s="83">
        <f t="shared" si="1"/>
        <v>0</v>
      </c>
      <c r="AI11" s="83">
        <f t="shared" si="1"/>
        <v>0</v>
      </c>
      <c r="AJ11" s="83">
        <f t="shared" si="1"/>
        <v>0</v>
      </c>
      <c r="AK11" s="83">
        <f t="shared" si="1"/>
        <v>0</v>
      </c>
      <c r="AL11" s="83">
        <f t="shared" si="1"/>
        <v>0</v>
      </c>
      <c r="AM11" s="83">
        <f t="shared" si="1"/>
        <v>0</v>
      </c>
      <c r="AN11" s="83">
        <f t="shared" si="2"/>
        <v>0</v>
      </c>
      <c r="AO11" s="83">
        <f t="shared" si="2"/>
        <v>0</v>
      </c>
      <c r="AP11" s="83">
        <f t="shared" si="2"/>
        <v>0</v>
      </c>
      <c r="AQ11" s="83">
        <f t="shared" si="2"/>
        <v>0</v>
      </c>
      <c r="AR11" s="83">
        <f t="shared" si="2"/>
        <v>0</v>
      </c>
      <c r="AS11" s="84">
        <f t="shared" si="2"/>
        <v>0</v>
      </c>
      <c r="AT11" s="83">
        <f t="shared" si="2"/>
        <v>0</v>
      </c>
      <c r="AU11" s="83">
        <f t="shared" si="2"/>
        <v>0</v>
      </c>
      <c r="AV11" s="83">
        <f t="shared" si="2"/>
        <v>0</v>
      </c>
      <c r="AW11" s="83">
        <f t="shared" si="2"/>
        <v>0</v>
      </c>
      <c r="AX11" s="83">
        <f t="shared" si="2"/>
        <v>0</v>
      </c>
      <c r="AY11" s="83">
        <f t="shared" si="2"/>
        <v>0</v>
      </c>
      <c r="AZ11" s="83">
        <f t="shared" si="2"/>
        <v>0</v>
      </c>
      <c r="BA11" s="83">
        <f t="shared" si="2"/>
        <v>0</v>
      </c>
      <c r="BB11" s="83">
        <f t="shared" si="2"/>
        <v>0</v>
      </c>
      <c r="BC11" s="83">
        <f t="shared" si="2"/>
        <v>0</v>
      </c>
      <c r="BD11" s="83">
        <f t="shared" si="3"/>
        <v>0</v>
      </c>
      <c r="BE11" s="83">
        <f t="shared" si="3"/>
        <v>0</v>
      </c>
      <c r="BF11" s="83">
        <f t="shared" si="3"/>
        <v>0</v>
      </c>
      <c r="BG11" s="83">
        <f t="shared" si="3"/>
        <v>0</v>
      </c>
      <c r="BH11" s="83">
        <f t="shared" si="3"/>
        <v>0</v>
      </c>
      <c r="BI11" s="83">
        <f t="shared" si="3"/>
        <v>0</v>
      </c>
      <c r="BJ11" s="83">
        <f t="shared" si="3"/>
        <v>0</v>
      </c>
      <c r="BK11" s="83">
        <f t="shared" si="3"/>
        <v>0</v>
      </c>
    </row>
    <row r="12" spans="1:63">
      <c r="A12" s="80"/>
      <c r="B12" s="133"/>
      <c r="C12" s="134"/>
      <c r="D12" s="133"/>
      <c r="E12" s="133"/>
      <c r="F12" s="81">
        <f t="shared" si="4"/>
        <v>0</v>
      </c>
      <c r="G12" s="82"/>
      <c r="H12" s="83">
        <f t="shared" si="0"/>
        <v>0</v>
      </c>
      <c r="I12" s="83">
        <f t="shared" si="0"/>
        <v>0</v>
      </c>
      <c r="J12" s="83">
        <f t="shared" si="0"/>
        <v>0</v>
      </c>
      <c r="K12" s="83">
        <f t="shared" si="0"/>
        <v>0</v>
      </c>
      <c r="L12" s="83">
        <f t="shared" si="0"/>
        <v>0</v>
      </c>
      <c r="M12" s="83">
        <f t="shared" si="0"/>
        <v>0</v>
      </c>
      <c r="N12" s="83">
        <f t="shared" si="0"/>
        <v>0</v>
      </c>
      <c r="O12" s="83">
        <f t="shared" si="0"/>
        <v>0</v>
      </c>
      <c r="P12" s="83">
        <f t="shared" si="0"/>
        <v>0</v>
      </c>
      <c r="Q12" s="83">
        <f t="shared" si="0"/>
        <v>0</v>
      </c>
      <c r="R12" s="83">
        <f t="shared" si="0"/>
        <v>0</v>
      </c>
      <c r="S12" s="83">
        <f t="shared" si="0"/>
        <v>0</v>
      </c>
      <c r="T12" s="83">
        <f t="shared" si="0"/>
        <v>0</v>
      </c>
      <c r="U12" s="83">
        <f t="shared" si="0"/>
        <v>0</v>
      </c>
      <c r="V12" s="83">
        <f t="shared" si="0"/>
        <v>0</v>
      </c>
      <c r="W12" s="83">
        <f t="shared" si="0"/>
        <v>0</v>
      </c>
      <c r="X12" s="83">
        <f t="shared" si="1"/>
        <v>0</v>
      </c>
      <c r="Y12" s="83">
        <f t="shared" si="1"/>
        <v>0</v>
      </c>
      <c r="Z12" s="83">
        <f t="shared" si="1"/>
        <v>0</v>
      </c>
      <c r="AA12" s="83">
        <f t="shared" si="1"/>
        <v>0</v>
      </c>
      <c r="AB12" s="83">
        <f t="shared" si="1"/>
        <v>0</v>
      </c>
      <c r="AC12" s="83">
        <f t="shared" si="1"/>
        <v>0</v>
      </c>
      <c r="AD12" s="83">
        <f t="shared" si="1"/>
        <v>0</v>
      </c>
      <c r="AE12" s="83">
        <f t="shared" si="1"/>
        <v>0</v>
      </c>
      <c r="AF12" s="83">
        <f t="shared" si="1"/>
        <v>0</v>
      </c>
      <c r="AG12" s="83">
        <f t="shared" si="1"/>
        <v>0</v>
      </c>
      <c r="AH12" s="83">
        <f t="shared" si="1"/>
        <v>0</v>
      </c>
      <c r="AI12" s="83">
        <f t="shared" si="1"/>
        <v>0</v>
      </c>
      <c r="AJ12" s="83">
        <f t="shared" si="1"/>
        <v>0</v>
      </c>
      <c r="AK12" s="83">
        <f t="shared" si="1"/>
        <v>0</v>
      </c>
      <c r="AL12" s="83">
        <f t="shared" si="1"/>
        <v>0</v>
      </c>
      <c r="AM12" s="83">
        <f t="shared" si="1"/>
        <v>0</v>
      </c>
      <c r="AN12" s="83">
        <f t="shared" si="2"/>
        <v>0</v>
      </c>
      <c r="AO12" s="83">
        <f t="shared" si="2"/>
        <v>0</v>
      </c>
      <c r="AP12" s="83">
        <f t="shared" si="2"/>
        <v>0</v>
      </c>
      <c r="AQ12" s="83">
        <f t="shared" si="2"/>
        <v>0</v>
      </c>
      <c r="AR12" s="83">
        <f t="shared" si="2"/>
        <v>0</v>
      </c>
      <c r="AS12" s="84">
        <f t="shared" si="2"/>
        <v>0</v>
      </c>
      <c r="AT12" s="83">
        <f t="shared" si="2"/>
        <v>0</v>
      </c>
      <c r="AU12" s="83">
        <f t="shared" si="2"/>
        <v>0</v>
      </c>
      <c r="AV12" s="83">
        <f t="shared" si="2"/>
        <v>0</v>
      </c>
      <c r="AW12" s="83">
        <f t="shared" si="2"/>
        <v>0</v>
      </c>
      <c r="AX12" s="83">
        <f t="shared" si="2"/>
        <v>0</v>
      </c>
      <c r="AY12" s="83">
        <f t="shared" si="2"/>
        <v>0</v>
      </c>
      <c r="AZ12" s="83">
        <f t="shared" si="2"/>
        <v>0</v>
      </c>
      <c r="BA12" s="83">
        <f t="shared" si="2"/>
        <v>0</v>
      </c>
      <c r="BB12" s="83">
        <f t="shared" si="2"/>
        <v>0</v>
      </c>
      <c r="BC12" s="83">
        <f t="shared" si="2"/>
        <v>0</v>
      </c>
      <c r="BD12" s="83">
        <f t="shared" si="3"/>
        <v>0</v>
      </c>
      <c r="BE12" s="83">
        <f t="shared" si="3"/>
        <v>0</v>
      </c>
      <c r="BF12" s="83">
        <f t="shared" si="3"/>
        <v>0</v>
      </c>
      <c r="BG12" s="83">
        <f t="shared" si="3"/>
        <v>0</v>
      </c>
      <c r="BH12" s="83">
        <f t="shared" si="3"/>
        <v>0</v>
      </c>
      <c r="BI12" s="83">
        <f t="shared" si="3"/>
        <v>0</v>
      </c>
      <c r="BJ12" s="83">
        <f t="shared" si="3"/>
        <v>0</v>
      </c>
      <c r="BK12" s="83">
        <f t="shared" si="3"/>
        <v>0</v>
      </c>
    </row>
    <row r="13" spans="1:63">
      <c r="B13" s="133"/>
      <c r="C13" s="134"/>
      <c r="D13" s="133"/>
      <c r="E13" s="133"/>
      <c r="F13" s="81">
        <f t="shared" si="4"/>
        <v>0</v>
      </c>
      <c r="G13" s="82"/>
      <c r="H13" s="83">
        <f t="shared" si="0"/>
        <v>0</v>
      </c>
      <c r="I13" s="83">
        <f t="shared" si="0"/>
        <v>0</v>
      </c>
      <c r="J13" s="83">
        <f t="shared" si="0"/>
        <v>0</v>
      </c>
      <c r="K13" s="83">
        <f t="shared" si="0"/>
        <v>0</v>
      </c>
      <c r="L13" s="83">
        <f t="shared" si="0"/>
        <v>0</v>
      </c>
      <c r="M13" s="83">
        <f t="shared" si="0"/>
        <v>0</v>
      </c>
      <c r="N13" s="83">
        <f t="shared" si="0"/>
        <v>0</v>
      </c>
      <c r="O13" s="83">
        <f t="shared" si="0"/>
        <v>0</v>
      </c>
      <c r="P13" s="83">
        <f t="shared" si="0"/>
        <v>0</v>
      </c>
      <c r="Q13" s="83">
        <f t="shared" si="0"/>
        <v>0</v>
      </c>
      <c r="R13" s="83">
        <f t="shared" si="0"/>
        <v>0</v>
      </c>
      <c r="S13" s="83">
        <f t="shared" si="0"/>
        <v>0</v>
      </c>
      <c r="T13" s="83">
        <f t="shared" si="0"/>
        <v>0</v>
      </c>
      <c r="U13" s="83">
        <f t="shared" si="0"/>
        <v>0</v>
      </c>
      <c r="V13" s="83">
        <f t="shared" si="0"/>
        <v>0</v>
      </c>
      <c r="W13" s="83">
        <f t="shared" si="0"/>
        <v>0</v>
      </c>
      <c r="X13" s="83">
        <f t="shared" si="1"/>
        <v>0</v>
      </c>
      <c r="Y13" s="83">
        <f t="shared" si="1"/>
        <v>0</v>
      </c>
      <c r="Z13" s="83">
        <f t="shared" si="1"/>
        <v>0</v>
      </c>
      <c r="AA13" s="83">
        <f t="shared" si="1"/>
        <v>0</v>
      </c>
      <c r="AB13" s="83">
        <f t="shared" si="1"/>
        <v>0</v>
      </c>
      <c r="AC13" s="83">
        <f t="shared" si="1"/>
        <v>0</v>
      </c>
      <c r="AD13" s="83">
        <f t="shared" si="1"/>
        <v>0</v>
      </c>
      <c r="AE13" s="83">
        <f t="shared" si="1"/>
        <v>0</v>
      </c>
      <c r="AF13" s="83">
        <f t="shared" si="1"/>
        <v>0</v>
      </c>
      <c r="AG13" s="83">
        <f t="shared" si="1"/>
        <v>0</v>
      </c>
      <c r="AH13" s="83">
        <f t="shared" si="1"/>
        <v>0</v>
      </c>
      <c r="AI13" s="83">
        <f t="shared" si="1"/>
        <v>0</v>
      </c>
      <c r="AJ13" s="83">
        <f t="shared" si="1"/>
        <v>0</v>
      </c>
      <c r="AK13" s="83">
        <f t="shared" si="1"/>
        <v>0</v>
      </c>
      <c r="AL13" s="83">
        <f t="shared" si="1"/>
        <v>0</v>
      </c>
      <c r="AM13" s="83">
        <f t="shared" si="1"/>
        <v>0</v>
      </c>
      <c r="AN13" s="83">
        <f t="shared" si="2"/>
        <v>0</v>
      </c>
      <c r="AO13" s="83">
        <f t="shared" si="2"/>
        <v>0</v>
      </c>
      <c r="AP13" s="83">
        <f t="shared" si="2"/>
        <v>0</v>
      </c>
      <c r="AQ13" s="83">
        <f t="shared" si="2"/>
        <v>0</v>
      </c>
      <c r="AR13" s="83">
        <f t="shared" si="2"/>
        <v>0</v>
      </c>
      <c r="AS13" s="84">
        <f t="shared" si="2"/>
        <v>0</v>
      </c>
      <c r="AT13" s="83">
        <f t="shared" si="2"/>
        <v>0</v>
      </c>
      <c r="AU13" s="83">
        <f t="shared" si="2"/>
        <v>0</v>
      </c>
      <c r="AV13" s="83">
        <f t="shared" si="2"/>
        <v>0</v>
      </c>
      <c r="AW13" s="83">
        <f t="shared" si="2"/>
        <v>0</v>
      </c>
      <c r="AX13" s="83">
        <f t="shared" si="2"/>
        <v>0</v>
      </c>
      <c r="AY13" s="83">
        <f t="shared" si="2"/>
        <v>0</v>
      </c>
      <c r="AZ13" s="83">
        <f t="shared" si="2"/>
        <v>0</v>
      </c>
      <c r="BA13" s="83">
        <f t="shared" si="2"/>
        <v>0</v>
      </c>
      <c r="BB13" s="83">
        <f t="shared" si="2"/>
        <v>0</v>
      </c>
      <c r="BC13" s="83">
        <f t="shared" si="2"/>
        <v>0</v>
      </c>
      <c r="BD13" s="83">
        <f t="shared" si="3"/>
        <v>0</v>
      </c>
      <c r="BE13" s="83">
        <f t="shared" si="3"/>
        <v>0</v>
      </c>
      <c r="BF13" s="83">
        <f t="shared" si="3"/>
        <v>0</v>
      </c>
      <c r="BG13" s="83">
        <f t="shared" si="3"/>
        <v>0</v>
      </c>
      <c r="BH13" s="83">
        <f t="shared" si="3"/>
        <v>0</v>
      </c>
      <c r="BI13" s="83">
        <f t="shared" si="3"/>
        <v>0</v>
      </c>
      <c r="BJ13" s="83">
        <f t="shared" si="3"/>
        <v>0</v>
      </c>
      <c r="BK13" s="83">
        <f t="shared" si="3"/>
        <v>0</v>
      </c>
    </row>
    <row r="14" spans="1:63">
      <c r="A14" s="80"/>
      <c r="B14" s="133"/>
      <c r="C14" s="134"/>
      <c r="D14" s="133"/>
      <c r="E14" s="133"/>
      <c r="F14" s="81">
        <f t="shared" si="4"/>
        <v>0</v>
      </c>
      <c r="G14" s="82"/>
      <c r="H14" s="83">
        <f t="shared" si="0"/>
        <v>0</v>
      </c>
      <c r="I14" s="83">
        <f t="shared" si="0"/>
        <v>0</v>
      </c>
      <c r="J14" s="83">
        <f t="shared" si="0"/>
        <v>0</v>
      </c>
      <c r="K14" s="83">
        <f t="shared" si="0"/>
        <v>0</v>
      </c>
      <c r="L14" s="83">
        <f t="shared" si="0"/>
        <v>0</v>
      </c>
      <c r="M14" s="83">
        <f t="shared" si="0"/>
        <v>0</v>
      </c>
      <c r="N14" s="83">
        <f t="shared" si="0"/>
        <v>0</v>
      </c>
      <c r="O14" s="83">
        <f t="shared" si="0"/>
        <v>0</v>
      </c>
      <c r="P14" s="83">
        <f t="shared" si="0"/>
        <v>0</v>
      </c>
      <c r="Q14" s="83">
        <f t="shared" si="0"/>
        <v>0</v>
      </c>
      <c r="R14" s="83">
        <f t="shared" si="0"/>
        <v>0</v>
      </c>
      <c r="S14" s="83">
        <f t="shared" si="0"/>
        <v>0</v>
      </c>
      <c r="T14" s="83">
        <f t="shared" si="0"/>
        <v>0</v>
      </c>
      <c r="U14" s="83">
        <f t="shared" si="0"/>
        <v>0</v>
      </c>
      <c r="V14" s="83">
        <f t="shared" si="0"/>
        <v>0</v>
      </c>
      <c r="W14" s="83">
        <f t="shared" si="0"/>
        <v>0</v>
      </c>
      <c r="X14" s="83">
        <f t="shared" si="1"/>
        <v>0</v>
      </c>
      <c r="Y14" s="83">
        <f t="shared" si="1"/>
        <v>0</v>
      </c>
      <c r="Z14" s="83">
        <f t="shared" si="1"/>
        <v>0</v>
      </c>
      <c r="AA14" s="83">
        <f t="shared" si="1"/>
        <v>0</v>
      </c>
      <c r="AB14" s="83">
        <f t="shared" si="1"/>
        <v>0</v>
      </c>
      <c r="AC14" s="83">
        <f t="shared" si="1"/>
        <v>0</v>
      </c>
      <c r="AD14" s="83">
        <f t="shared" si="1"/>
        <v>0</v>
      </c>
      <c r="AE14" s="83">
        <f t="shared" si="1"/>
        <v>0</v>
      </c>
      <c r="AF14" s="83">
        <f t="shared" si="1"/>
        <v>0</v>
      </c>
      <c r="AG14" s="83">
        <f t="shared" si="1"/>
        <v>0</v>
      </c>
      <c r="AH14" s="83">
        <f t="shared" si="1"/>
        <v>0</v>
      </c>
      <c r="AI14" s="83">
        <f t="shared" si="1"/>
        <v>0</v>
      </c>
      <c r="AJ14" s="83">
        <f t="shared" si="1"/>
        <v>0</v>
      </c>
      <c r="AK14" s="83">
        <f t="shared" si="1"/>
        <v>0</v>
      </c>
      <c r="AL14" s="83">
        <f t="shared" si="1"/>
        <v>0</v>
      </c>
      <c r="AM14" s="83">
        <f t="shared" si="1"/>
        <v>0</v>
      </c>
      <c r="AN14" s="83">
        <f t="shared" si="2"/>
        <v>0</v>
      </c>
      <c r="AO14" s="83">
        <f t="shared" si="2"/>
        <v>0</v>
      </c>
      <c r="AP14" s="83">
        <f t="shared" si="2"/>
        <v>0</v>
      </c>
      <c r="AQ14" s="83">
        <f t="shared" si="2"/>
        <v>0</v>
      </c>
      <c r="AR14" s="83">
        <f t="shared" si="2"/>
        <v>0</v>
      </c>
      <c r="AS14" s="84">
        <f t="shared" si="2"/>
        <v>0</v>
      </c>
      <c r="AT14" s="83">
        <f t="shared" si="2"/>
        <v>0</v>
      </c>
      <c r="AU14" s="83">
        <f t="shared" si="2"/>
        <v>0</v>
      </c>
      <c r="AV14" s="83">
        <f t="shared" si="2"/>
        <v>0</v>
      </c>
      <c r="AW14" s="83">
        <f t="shared" si="2"/>
        <v>0</v>
      </c>
      <c r="AX14" s="83">
        <f t="shared" si="2"/>
        <v>0</v>
      </c>
      <c r="AY14" s="83">
        <f t="shared" si="2"/>
        <v>0</v>
      </c>
      <c r="AZ14" s="83">
        <f t="shared" si="2"/>
        <v>0</v>
      </c>
      <c r="BA14" s="83">
        <f t="shared" si="2"/>
        <v>0</v>
      </c>
      <c r="BB14" s="83">
        <f t="shared" si="2"/>
        <v>0</v>
      </c>
      <c r="BC14" s="83">
        <f t="shared" si="2"/>
        <v>0</v>
      </c>
      <c r="BD14" s="83">
        <f t="shared" si="3"/>
        <v>0</v>
      </c>
      <c r="BE14" s="83">
        <f t="shared" si="3"/>
        <v>0</v>
      </c>
      <c r="BF14" s="83">
        <f t="shared" si="3"/>
        <v>0</v>
      </c>
      <c r="BG14" s="83">
        <f t="shared" si="3"/>
        <v>0</v>
      </c>
      <c r="BH14" s="83">
        <f t="shared" si="3"/>
        <v>0</v>
      </c>
      <c r="BI14" s="83">
        <f t="shared" si="3"/>
        <v>0</v>
      </c>
      <c r="BJ14" s="83">
        <f t="shared" si="3"/>
        <v>0</v>
      </c>
      <c r="BK14" s="83">
        <f t="shared" si="3"/>
        <v>0</v>
      </c>
    </row>
    <row r="15" spans="1:63">
      <c r="B15" s="133"/>
      <c r="C15" s="134"/>
      <c r="D15" s="133"/>
      <c r="E15" s="133"/>
      <c r="F15" s="81">
        <f t="shared" si="4"/>
        <v>0</v>
      </c>
      <c r="G15" s="82"/>
      <c r="H15" s="83">
        <f t="shared" si="0"/>
        <v>0</v>
      </c>
      <c r="I15" s="83">
        <f t="shared" si="0"/>
        <v>0</v>
      </c>
      <c r="J15" s="83">
        <f t="shared" si="0"/>
        <v>0</v>
      </c>
      <c r="K15" s="83">
        <f t="shared" si="0"/>
        <v>0</v>
      </c>
      <c r="L15" s="83">
        <f t="shared" si="0"/>
        <v>0</v>
      </c>
      <c r="M15" s="83">
        <f t="shared" si="0"/>
        <v>0</v>
      </c>
      <c r="N15" s="83">
        <f t="shared" si="0"/>
        <v>0</v>
      </c>
      <c r="O15" s="83">
        <f t="shared" si="0"/>
        <v>0</v>
      </c>
      <c r="P15" s="83">
        <f t="shared" si="0"/>
        <v>0</v>
      </c>
      <c r="Q15" s="83">
        <f t="shared" si="0"/>
        <v>0</v>
      </c>
      <c r="R15" s="83">
        <f t="shared" si="0"/>
        <v>0</v>
      </c>
      <c r="S15" s="83">
        <f t="shared" si="0"/>
        <v>0</v>
      </c>
      <c r="T15" s="83">
        <f t="shared" si="0"/>
        <v>0</v>
      </c>
      <c r="U15" s="83">
        <f t="shared" si="0"/>
        <v>0</v>
      </c>
      <c r="V15" s="83">
        <f t="shared" si="0"/>
        <v>0</v>
      </c>
      <c r="W15" s="83">
        <f t="shared" si="0"/>
        <v>0</v>
      </c>
      <c r="X15" s="83">
        <f t="shared" si="1"/>
        <v>0</v>
      </c>
      <c r="Y15" s="83">
        <f t="shared" si="1"/>
        <v>0</v>
      </c>
      <c r="Z15" s="83">
        <f t="shared" si="1"/>
        <v>0</v>
      </c>
      <c r="AA15" s="83">
        <f t="shared" si="1"/>
        <v>0</v>
      </c>
      <c r="AB15" s="83">
        <f t="shared" si="1"/>
        <v>0</v>
      </c>
      <c r="AC15" s="83">
        <f t="shared" si="1"/>
        <v>0</v>
      </c>
      <c r="AD15" s="83">
        <f t="shared" si="1"/>
        <v>0</v>
      </c>
      <c r="AE15" s="83">
        <f t="shared" si="1"/>
        <v>0</v>
      </c>
      <c r="AF15" s="83">
        <f t="shared" si="1"/>
        <v>0</v>
      </c>
      <c r="AG15" s="83">
        <f t="shared" si="1"/>
        <v>0</v>
      </c>
      <c r="AH15" s="83">
        <f t="shared" si="1"/>
        <v>0</v>
      </c>
      <c r="AI15" s="83">
        <f t="shared" si="1"/>
        <v>0</v>
      </c>
      <c r="AJ15" s="83">
        <f t="shared" si="1"/>
        <v>0</v>
      </c>
      <c r="AK15" s="83">
        <f t="shared" si="1"/>
        <v>0</v>
      </c>
      <c r="AL15" s="83">
        <f t="shared" si="1"/>
        <v>0</v>
      </c>
      <c r="AM15" s="83">
        <f t="shared" si="1"/>
        <v>0</v>
      </c>
      <c r="AN15" s="83">
        <f t="shared" si="2"/>
        <v>0</v>
      </c>
      <c r="AO15" s="83">
        <f t="shared" si="2"/>
        <v>0</v>
      </c>
      <c r="AP15" s="83">
        <f t="shared" si="2"/>
        <v>0</v>
      </c>
      <c r="AQ15" s="83">
        <f t="shared" si="2"/>
        <v>0</v>
      </c>
      <c r="AR15" s="83">
        <f t="shared" si="2"/>
        <v>0</v>
      </c>
      <c r="AS15" s="84">
        <f t="shared" si="2"/>
        <v>0</v>
      </c>
      <c r="AT15" s="83">
        <f t="shared" si="2"/>
        <v>0</v>
      </c>
      <c r="AU15" s="83">
        <f t="shared" si="2"/>
        <v>0</v>
      </c>
      <c r="AV15" s="83">
        <f t="shared" si="2"/>
        <v>0</v>
      </c>
      <c r="AW15" s="83">
        <f t="shared" si="2"/>
        <v>0</v>
      </c>
      <c r="AX15" s="83">
        <f t="shared" si="2"/>
        <v>0</v>
      </c>
      <c r="AY15" s="83">
        <f t="shared" si="2"/>
        <v>0</v>
      </c>
      <c r="AZ15" s="83">
        <f t="shared" si="2"/>
        <v>0</v>
      </c>
      <c r="BA15" s="83">
        <f t="shared" si="2"/>
        <v>0</v>
      </c>
      <c r="BB15" s="83">
        <f t="shared" si="2"/>
        <v>0</v>
      </c>
      <c r="BC15" s="83">
        <f t="shared" si="2"/>
        <v>0</v>
      </c>
      <c r="BD15" s="83">
        <f t="shared" si="3"/>
        <v>0</v>
      </c>
      <c r="BE15" s="83">
        <f t="shared" si="3"/>
        <v>0</v>
      </c>
      <c r="BF15" s="83">
        <f t="shared" si="3"/>
        <v>0</v>
      </c>
      <c r="BG15" s="83">
        <f t="shared" si="3"/>
        <v>0</v>
      </c>
      <c r="BH15" s="83">
        <f t="shared" si="3"/>
        <v>0</v>
      </c>
      <c r="BI15" s="83">
        <f t="shared" si="3"/>
        <v>0</v>
      </c>
      <c r="BJ15" s="83">
        <f t="shared" si="3"/>
        <v>0</v>
      </c>
      <c r="BK15" s="83">
        <f t="shared" si="3"/>
        <v>0</v>
      </c>
    </row>
    <row r="16" spans="1:63">
      <c r="A16" s="80"/>
      <c r="B16" s="133"/>
      <c r="C16" s="134"/>
      <c r="D16" s="133"/>
      <c r="E16" s="135"/>
      <c r="F16" s="81">
        <f t="shared" si="4"/>
        <v>0</v>
      </c>
      <c r="G16" s="82"/>
      <c r="H16" s="83">
        <f t="shared" si="0"/>
        <v>0</v>
      </c>
      <c r="I16" s="83">
        <f t="shared" si="0"/>
        <v>0</v>
      </c>
      <c r="J16" s="83">
        <f t="shared" si="0"/>
        <v>0</v>
      </c>
      <c r="K16" s="83">
        <f t="shared" si="0"/>
        <v>0</v>
      </c>
      <c r="L16" s="83">
        <f t="shared" si="0"/>
        <v>0</v>
      </c>
      <c r="M16" s="83">
        <f t="shared" si="0"/>
        <v>0</v>
      </c>
      <c r="N16" s="83">
        <f t="shared" si="0"/>
        <v>0</v>
      </c>
      <c r="O16" s="83">
        <f t="shared" si="0"/>
        <v>0</v>
      </c>
      <c r="P16" s="83">
        <f t="shared" si="0"/>
        <v>0</v>
      </c>
      <c r="Q16" s="83">
        <f t="shared" si="0"/>
        <v>0</v>
      </c>
      <c r="R16" s="83">
        <f t="shared" si="0"/>
        <v>0</v>
      </c>
      <c r="S16" s="83">
        <f t="shared" si="0"/>
        <v>0</v>
      </c>
      <c r="T16" s="83">
        <f t="shared" si="0"/>
        <v>0</v>
      </c>
      <c r="U16" s="83">
        <f t="shared" si="0"/>
        <v>0</v>
      </c>
      <c r="V16" s="83">
        <f t="shared" si="0"/>
        <v>0</v>
      </c>
      <c r="W16" s="83">
        <f t="shared" si="0"/>
        <v>0</v>
      </c>
      <c r="X16" s="83">
        <f t="shared" si="1"/>
        <v>0</v>
      </c>
      <c r="Y16" s="83">
        <f t="shared" si="1"/>
        <v>0</v>
      </c>
      <c r="Z16" s="83">
        <f t="shared" si="1"/>
        <v>0</v>
      </c>
      <c r="AA16" s="83">
        <f t="shared" si="1"/>
        <v>0</v>
      </c>
      <c r="AB16" s="83">
        <f t="shared" si="1"/>
        <v>0</v>
      </c>
      <c r="AC16" s="83">
        <f t="shared" si="1"/>
        <v>0</v>
      </c>
      <c r="AD16" s="83">
        <f t="shared" si="1"/>
        <v>0</v>
      </c>
      <c r="AE16" s="83">
        <f t="shared" si="1"/>
        <v>0</v>
      </c>
      <c r="AF16" s="83">
        <f t="shared" si="1"/>
        <v>0</v>
      </c>
      <c r="AG16" s="83">
        <f t="shared" si="1"/>
        <v>0</v>
      </c>
      <c r="AH16" s="83">
        <f t="shared" si="1"/>
        <v>0</v>
      </c>
      <c r="AI16" s="83">
        <f t="shared" si="1"/>
        <v>0</v>
      </c>
      <c r="AJ16" s="83">
        <f t="shared" si="1"/>
        <v>0</v>
      </c>
      <c r="AK16" s="83">
        <f t="shared" si="1"/>
        <v>0</v>
      </c>
      <c r="AL16" s="83">
        <f t="shared" si="1"/>
        <v>0</v>
      </c>
      <c r="AM16" s="83">
        <f t="shared" si="1"/>
        <v>0</v>
      </c>
      <c r="AN16" s="83">
        <f t="shared" si="2"/>
        <v>0</v>
      </c>
      <c r="AO16" s="83">
        <f t="shared" si="2"/>
        <v>0</v>
      </c>
      <c r="AP16" s="83">
        <f t="shared" si="2"/>
        <v>0</v>
      </c>
      <c r="AQ16" s="83">
        <f t="shared" si="2"/>
        <v>0</v>
      </c>
      <c r="AR16" s="83">
        <f t="shared" si="2"/>
        <v>0</v>
      </c>
      <c r="AS16" s="84">
        <f t="shared" si="2"/>
        <v>0</v>
      </c>
      <c r="AT16" s="83">
        <f t="shared" si="2"/>
        <v>0</v>
      </c>
      <c r="AU16" s="83">
        <f t="shared" si="2"/>
        <v>0</v>
      </c>
      <c r="AV16" s="83">
        <f t="shared" si="2"/>
        <v>0</v>
      </c>
      <c r="AW16" s="83">
        <f t="shared" si="2"/>
        <v>0</v>
      </c>
      <c r="AX16" s="83">
        <f t="shared" si="2"/>
        <v>0</v>
      </c>
      <c r="AY16" s="83">
        <f t="shared" si="2"/>
        <v>0</v>
      </c>
      <c r="AZ16" s="83">
        <f t="shared" si="2"/>
        <v>0</v>
      </c>
      <c r="BA16" s="83">
        <f t="shared" si="2"/>
        <v>0</v>
      </c>
      <c r="BB16" s="83">
        <f t="shared" si="2"/>
        <v>0</v>
      </c>
      <c r="BC16" s="83">
        <f t="shared" si="2"/>
        <v>0</v>
      </c>
      <c r="BD16" s="83">
        <f t="shared" si="3"/>
        <v>0</v>
      </c>
      <c r="BE16" s="83">
        <f t="shared" si="3"/>
        <v>0</v>
      </c>
      <c r="BF16" s="83">
        <f t="shared" si="3"/>
        <v>0</v>
      </c>
      <c r="BG16" s="83">
        <f t="shared" si="3"/>
        <v>0</v>
      </c>
      <c r="BH16" s="83">
        <f t="shared" si="3"/>
        <v>0</v>
      </c>
      <c r="BI16" s="83">
        <f t="shared" si="3"/>
        <v>0</v>
      </c>
      <c r="BJ16" s="83">
        <f t="shared" si="3"/>
        <v>0</v>
      </c>
      <c r="BK16" s="83">
        <f t="shared" si="3"/>
        <v>0</v>
      </c>
    </row>
    <row r="17" spans="1:63">
      <c r="B17" s="133"/>
      <c r="C17" s="134"/>
      <c r="D17" s="133"/>
      <c r="E17" s="133"/>
      <c r="F17" s="81">
        <f t="shared" si="4"/>
        <v>0</v>
      </c>
      <c r="G17" s="82"/>
      <c r="H17" s="83">
        <f t="shared" si="0"/>
        <v>0</v>
      </c>
      <c r="I17" s="83">
        <f t="shared" si="0"/>
        <v>0</v>
      </c>
      <c r="J17" s="83">
        <f t="shared" si="0"/>
        <v>0</v>
      </c>
      <c r="K17" s="83">
        <f t="shared" si="0"/>
        <v>0</v>
      </c>
      <c r="L17" s="83">
        <f t="shared" si="0"/>
        <v>0</v>
      </c>
      <c r="M17" s="83">
        <f t="shared" si="0"/>
        <v>0</v>
      </c>
      <c r="N17" s="83">
        <f t="shared" si="0"/>
        <v>0</v>
      </c>
      <c r="O17" s="83">
        <f t="shared" si="0"/>
        <v>0</v>
      </c>
      <c r="P17" s="83">
        <f t="shared" si="0"/>
        <v>0</v>
      </c>
      <c r="Q17" s="83">
        <f t="shared" si="0"/>
        <v>0</v>
      </c>
      <c r="R17" s="83">
        <f t="shared" si="0"/>
        <v>0</v>
      </c>
      <c r="S17" s="83">
        <f t="shared" si="0"/>
        <v>0</v>
      </c>
      <c r="T17" s="83">
        <f t="shared" si="0"/>
        <v>0</v>
      </c>
      <c r="U17" s="83">
        <f t="shared" si="0"/>
        <v>0</v>
      </c>
      <c r="V17" s="83">
        <f t="shared" si="0"/>
        <v>0</v>
      </c>
      <c r="W17" s="83">
        <f t="shared" si="0"/>
        <v>0</v>
      </c>
      <c r="X17" s="83">
        <f t="shared" si="1"/>
        <v>0</v>
      </c>
      <c r="Y17" s="83">
        <f t="shared" si="1"/>
        <v>0</v>
      </c>
      <c r="Z17" s="83">
        <f t="shared" si="1"/>
        <v>0</v>
      </c>
      <c r="AA17" s="83">
        <f t="shared" si="1"/>
        <v>0</v>
      </c>
      <c r="AB17" s="83">
        <f t="shared" si="1"/>
        <v>0</v>
      </c>
      <c r="AC17" s="83">
        <f t="shared" si="1"/>
        <v>0</v>
      </c>
      <c r="AD17" s="83">
        <f t="shared" si="1"/>
        <v>0</v>
      </c>
      <c r="AE17" s="83">
        <f t="shared" si="1"/>
        <v>0</v>
      </c>
      <c r="AF17" s="83">
        <f t="shared" si="1"/>
        <v>0</v>
      </c>
      <c r="AG17" s="83">
        <f t="shared" si="1"/>
        <v>0</v>
      </c>
      <c r="AH17" s="83">
        <f t="shared" si="1"/>
        <v>0</v>
      </c>
      <c r="AI17" s="83">
        <f t="shared" si="1"/>
        <v>0</v>
      </c>
      <c r="AJ17" s="83">
        <f t="shared" si="1"/>
        <v>0</v>
      </c>
      <c r="AK17" s="83">
        <f t="shared" si="1"/>
        <v>0</v>
      </c>
      <c r="AL17" s="83">
        <f t="shared" si="1"/>
        <v>0</v>
      </c>
      <c r="AM17" s="83">
        <f t="shared" si="1"/>
        <v>0</v>
      </c>
      <c r="AN17" s="83">
        <f t="shared" si="2"/>
        <v>0</v>
      </c>
      <c r="AO17" s="83">
        <f t="shared" si="2"/>
        <v>0</v>
      </c>
      <c r="AP17" s="83">
        <f t="shared" si="2"/>
        <v>0</v>
      </c>
      <c r="AQ17" s="83">
        <f t="shared" si="2"/>
        <v>0</v>
      </c>
      <c r="AR17" s="83">
        <f t="shared" si="2"/>
        <v>0</v>
      </c>
      <c r="AS17" s="84">
        <f t="shared" si="2"/>
        <v>0</v>
      </c>
      <c r="AT17" s="83">
        <f t="shared" si="2"/>
        <v>0</v>
      </c>
      <c r="AU17" s="83">
        <f t="shared" si="2"/>
        <v>0</v>
      </c>
      <c r="AV17" s="83">
        <f t="shared" si="2"/>
        <v>0</v>
      </c>
      <c r="AW17" s="83">
        <f t="shared" si="2"/>
        <v>0</v>
      </c>
      <c r="AX17" s="83">
        <f t="shared" si="2"/>
        <v>0</v>
      </c>
      <c r="AY17" s="83">
        <f t="shared" si="2"/>
        <v>0</v>
      </c>
      <c r="AZ17" s="83">
        <f t="shared" si="2"/>
        <v>0</v>
      </c>
      <c r="BA17" s="83">
        <f t="shared" si="2"/>
        <v>0</v>
      </c>
      <c r="BB17" s="83">
        <f t="shared" si="2"/>
        <v>0</v>
      </c>
      <c r="BC17" s="83">
        <f t="shared" si="2"/>
        <v>0</v>
      </c>
      <c r="BD17" s="83">
        <f t="shared" si="3"/>
        <v>0</v>
      </c>
      <c r="BE17" s="83">
        <f t="shared" si="3"/>
        <v>0</v>
      </c>
      <c r="BF17" s="83">
        <f t="shared" si="3"/>
        <v>0</v>
      </c>
      <c r="BG17" s="83">
        <f t="shared" si="3"/>
        <v>0</v>
      </c>
      <c r="BH17" s="83">
        <f t="shared" si="3"/>
        <v>0</v>
      </c>
      <c r="BI17" s="83">
        <f t="shared" si="3"/>
        <v>0</v>
      </c>
      <c r="BJ17" s="83">
        <f t="shared" si="3"/>
        <v>0</v>
      </c>
      <c r="BK17" s="83">
        <f t="shared" si="3"/>
        <v>0</v>
      </c>
    </row>
    <row r="18" spans="1:63">
      <c r="A18" s="80"/>
      <c r="B18" s="133"/>
      <c r="C18" s="134"/>
      <c r="D18" s="133"/>
      <c r="E18" s="133"/>
      <c r="F18" s="81">
        <f t="shared" si="4"/>
        <v>0</v>
      </c>
      <c r="G18" s="82"/>
      <c r="H18" s="83">
        <f t="shared" si="0"/>
        <v>0</v>
      </c>
      <c r="I18" s="83">
        <f t="shared" si="0"/>
        <v>0</v>
      </c>
      <c r="J18" s="83">
        <f t="shared" si="0"/>
        <v>0</v>
      </c>
      <c r="K18" s="83">
        <f t="shared" si="0"/>
        <v>0</v>
      </c>
      <c r="L18" s="83">
        <f t="shared" si="0"/>
        <v>0</v>
      </c>
      <c r="M18" s="83">
        <f t="shared" si="0"/>
        <v>0</v>
      </c>
      <c r="N18" s="83">
        <f t="shared" si="0"/>
        <v>0</v>
      </c>
      <c r="O18" s="83">
        <f t="shared" si="0"/>
        <v>0</v>
      </c>
      <c r="P18" s="83">
        <f t="shared" si="0"/>
        <v>0</v>
      </c>
      <c r="Q18" s="83">
        <f t="shared" si="0"/>
        <v>0</v>
      </c>
      <c r="R18" s="83">
        <f t="shared" si="0"/>
        <v>0</v>
      </c>
      <c r="S18" s="83">
        <f t="shared" si="0"/>
        <v>0</v>
      </c>
      <c r="T18" s="83">
        <f t="shared" si="0"/>
        <v>0</v>
      </c>
      <c r="U18" s="83">
        <f t="shared" si="0"/>
        <v>0</v>
      </c>
      <c r="V18" s="83">
        <f t="shared" si="0"/>
        <v>0</v>
      </c>
      <c r="W18" s="83">
        <f t="shared" si="0"/>
        <v>0</v>
      </c>
      <c r="X18" s="83">
        <f t="shared" si="1"/>
        <v>0</v>
      </c>
      <c r="Y18" s="83">
        <f t="shared" si="1"/>
        <v>0</v>
      </c>
      <c r="Z18" s="83">
        <f t="shared" si="1"/>
        <v>0</v>
      </c>
      <c r="AA18" s="83">
        <f t="shared" si="1"/>
        <v>0</v>
      </c>
      <c r="AB18" s="83">
        <f t="shared" si="1"/>
        <v>0</v>
      </c>
      <c r="AC18" s="83">
        <f t="shared" si="1"/>
        <v>0</v>
      </c>
      <c r="AD18" s="83">
        <f t="shared" si="1"/>
        <v>0</v>
      </c>
      <c r="AE18" s="83">
        <f t="shared" si="1"/>
        <v>0</v>
      </c>
      <c r="AF18" s="83">
        <f t="shared" si="1"/>
        <v>0</v>
      </c>
      <c r="AG18" s="83">
        <f t="shared" si="1"/>
        <v>0</v>
      </c>
      <c r="AH18" s="83">
        <f t="shared" si="1"/>
        <v>0</v>
      </c>
      <c r="AI18" s="83">
        <f t="shared" si="1"/>
        <v>0</v>
      </c>
      <c r="AJ18" s="83">
        <f t="shared" si="1"/>
        <v>0</v>
      </c>
      <c r="AK18" s="83">
        <f t="shared" si="1"/>
        <v>0</v>
      </c>
      <c r="AL18" s="83">
        <f t="shared" si="1"/>
        <v>0</v>
      </c>
      <c r="AM18" s="83">
        <f t="shared" si="1"/>
        <v>0</v>
      </c>
      <c r="AN18" s="83">
        <f t="shared" si="2"/>
        <v>0</v>
      </c>
      <c r="AO18" s="83">
        <f t="shared" si="2"/>
        <v>0</v>
      </c>
      <c r="AP18" s="83">
        <f t="shared" si="2"/>
        <v>0</v>
      </c>
      <c r="AQ18" s="83">
        <f t="shared" si="2"/>
        <v>0</v>
      </c>
      <c r="AR18" s="83">
        <f t="shared" si="2"/>
        <v>0</v>
      </c>
      <c r="AS18" s="84">
        <f t="shared" si="2"/>
        <v>0</v>
      </c>
      <c r="AT18" s="83">
        <f t="shared" si="2"/>
        <v>0</v>
      </c>
      <c r="AU18" s="83">
        <f t="shared" si="2"/>
        <v>0</v>
      </c>
      <c r="AV18" s="83">
        <f t="shared" si="2"/>
        <v>0</v>
      </c>
      <c r="AW18" s="83">
        <f t="shared" si="2"/>
        <v>0</v>
      </c>
      <c r="AX18" s="83">
        <f t="shared" si="2"/>
        <v>0</v>
      </c>
      <c r="AY18" s="83">
        <f t="shared" si="2"/>
        <v>0</v>
      </c>
      <c r="AZ18" s="83">
        <f t="shared" si="2"/>
        <v>0</v>
      </c>
      <c r="BA18" s="83">
        <f t="shared" si="2"/>
        <v>0</v>
      </c>
      <c r="BB18" s="83">
        <f t="shared" si="2"/>
        <v>0</v>
      </c>
      <c r="BC18" s="83">
        <f t="shared" si="2"/>
        <v>0</v>
      </c>
      <c r="BD18" s="83">
        <f t="shared" si="3"/>
        <v>0</v>
      </c>
      <c r="BE18" s="83">
        <f t="shared" si="3"/>
        <v>0</v>
      </c>
      <c r="BF18" s="83">
        <f t="shared" si="3"/>
        <v>0</v>
      </c>
      <c r="BG18" s="83">
        <f t="shared" si="3"/>
        <v>0</v>
      </c>
      <c r="BH18" s="83">
        <f t="shared" si="3"/>
        <v>0</v>
      </c>
      <c r="BI18" s="83">
        <f t="shared" si="3"/>
        <v>0</v>
      </c>
      <c r="BJ18" s="83">
        <f t="shared" si="3"/>
        <v>0</v>
      </c>
      <c r="BK18" s="83">
        <f t="shared" si="3"/>
        <v>0</v>
      </c>
    </row>
    <row r="19" spans="1:63">
      <c r="B19" s="133"/>
      <c r="C19" s="134"/>
      <c r="D19" s="133"/>
      <c r="E19" s="133"/>
      <c r="F19" s="81">
        <f t="shared" si="4"/>
        <v>0</v>
      </c>
      <c r="G19" s="82"/>
      <c r="H19" s="83">
        <f t="shared" si="0"/>
        <v>0</v>
      </c>
      <c r="I19" s="83">
        <f t="shared" si="0"/>
        <v>0</v>
      </c>
      <c r="J19" s="83">
        <f t="shared" si="0"/>
        <v>0</v>
      </c>
      <c r="K19" s="83">
        <f t="shared" si="0"/>
        <v>0</v>
      </c>
      <c r="L19" s="83">
        <f t="shared" si="0"/>
        <v>0</v>
      </c>
      <c r="M19" s="83">
        <f t="shared" si="0"/>
        <v>0</v>
      </c>
      <c r="N19" s="83">
        <f t="shared" si="0"/>
        <v>0</v>
      </c>
      <c r="O19" s="83">
        <f t="shared" si="0"/>
        <v>0</v>
      </c>
      <c r="P19" s="83">
        <f t="shared" si="0"/>
        <v>0</v>
      </c>
      <c r="Q19" s="83">
        <f t="shared" si="0"/>
        <v>0</v>
      </c>
      <c r="R19" s="83">
        <f t="shared" si="0"/>
        <v>0</v>
      </c>
      <c r="S19" s="83">
        <f t="shared" si="0"/>
        <v>0</v>
      </c>
      <c r="T19" s="83">
        <f t="shared" si="0"/>
        <v>0</v>
      </c>
      <c r="U19" s="83">
        <f t="shared" si="0"/>
        <v>0</v>
      </c>
      <c r="V19" s="83">
        <f t="shared" si="0"/>
        <v>0</v>
      </c>
      <c r="W19" s="83">
        <f t="shared" si="0"/>
        <v>0</v>
      </c>
      <c r="X19" s="83">
        <f t="shared" si="1"/>
        <v>0</v>
      </c>
      <c r="Y19" s="83">
        <f t="shared" si="1"/>
        <v>0</v>
      </c>
      <c r="Z19" s="83">
        <f t="shared" si="1"/>
        <v>0</v>
      </c>
      <c r="AA19" s="83">
        <f t="shared" si="1"/>
        <v>0</v>
      </c>
      <c r="AB19" s="83">
        <f t="shared" si="1"/>
        <v>0</v>
      </c>
      <c r="AC19" s="83">
        <f t="shared" si="1"/>
        <v>0</v>
      </c>
      <c r="AD19" s="83">
        <f t="shared" si="1"/>
        <v>0</v>
      </c>
      <c r="AE19" s="83">
        <f t="shared" si="1"/>
        <v>0</v>
      </c>
      <c r="AF19" s="83">
        <f t="shared" si="1"/>
        <v>0</v>
      </c>
      <c r="AG19" s="83">
        <f t="shared" si="1"/>
        <v>0</v>
      </c>
      <c r="AH19" s="83">
        <f t="shared" si="1"/>
        <v>0</v>
      </c>
      <c r="AI19" s="83">
        <f t="shared" si="1"/>
        <v>0</v>
      </c>
      <c r="AJ19" s="83">
        <f t="shared" si="1"/>
        <v>0</v>
      </c>
      <c r="AK19" s="83">
        <f t="shared" si="1"/>
        <v>0</v>
      </c>
      <c r="AL19" s="83">
        <f t="shared" si="1"/>
        <v>0</v>
      </c>
      <c r="AM19" s="83">
        <f t="shared" si="1"/>
        <v>0</v>
      </c>
      <c r="AN19" s="83">
        <f t="shared" si="2"/>
        <v>0</v>
      </c>
      <c r="AO19" s="83">
        <f t="shared" si="2"/>
        <v>0</v>
      </c>
      <c r="AP19" s="83">
        <f t="shared" si="2"/>
        <v>0</v>
      </c>
      <c r="AQ19" s="83">
        <f t="shared" si="2"/>
        <v>0</v>
      </c>
      <c r="AR19" s="83">
        <f t="shared" si="2"/>
        <v>0</v>
      </c>
      <c r="AS19" s="84">
        <f t="shared" si="2"/>
        <v>0</v>
      </c>
      <c r="AT19" s="83">
        <f t="shared" si="2"/>
        <v>0</v>
      </c>
      <c r="AU19" s="83">
        <f t="shared" si="2"/>
        <v>0</v>
      </c>
      <c r="AV19" s="83">
        <f t="shared" si="2"/>
        <v>0</v>
      </c>
      <c r="AW19" s="83">
        <f t="shared" si="2"/>
        <v>0</v>
      </c>
      <c r="AX19" s="83">
        <f t="shared" si="2"/>
        <v>0</v>
      </c>
      <c r="AY19" s="83">
        <f t="shared" si="2"/>
        <v>0</v>
      </c>
      <c r="AZ19" s="83">
        <f t="shared" si="2"/>
        <v>0</v>
      </c>
      <c r="BA19" s="83">
        <f t="shared" si="2"/>
        <v>0</v>
      </c>
      <c r="BB19" s="83">
        <f t="shared" si="2"/>
        <v>0</v>
      </c>
      <c r="BC19" s="83">
        <f t="shared" si="2"/>
        <v>0</v>
      </c>
      <c r="BD19" s="83">
        <f t="shared" si="3"/>
        <v>0</v>
      </c>
      <c r="BE19" s="83">
        <f t="shared" si="3"/>
        <v>0</v>
      </c>
      <c r="BF19" s="83">
        <f t="shared" si="3"/>
        <v>0</v>
      </c>
      <c r="BG19" s="83">
        <f t="shared" si="3"/>
        <v>0</v>
      </c>
      <c r="BH19" s="83">
        <f t="shared" si="3"/>
        <v>0</v>
      </c>
      <c r="BI19" s="83">
        <f t="shared" si="3"/>
        <v>0</v>
      </c>
      <c r="BJ19" s="83">
        <f t="shared" si="3"/>
        <v>0</v>
      </c>
      <c r="BK19" s="83">
        <f t="shared" si="3"/>
        <v>0</v>
      </c>
    </row>
    <row r="20" spans="1:63">
      <c r="A20" s="80"/>
      <c r="B20" s="133"/>
      <c r="C20" s="134"/>
      <c r="D20" s="133"/>
      <c r="E20" s="133"/>
      <c r="F20" s="81">
        <f t="shared" si="4"/>
        <v>0</v>
      </c>
      <c r="G20" s="82"/>
      <c r="H20" s="83">
        <f t="shared" si="0"/>
        <v>0</v>
      </c>
      <c r="I20" s="83">
        <f t="shared" si="0"/>
        <v>0</v>
      </c>
      <c r="J20" s="83">
        <f t="shared" si="0"/>
        <v>0</v>
      </c>
      <c r="K20" s="83">
        <f t="shared" si="0"/>
        <v>0</v>
      </c>
      <c r="L20" s="83">
        <f t="shared" si="0"/>
        <v>0</v>
      </c>
      <c r="M20" s="83">
        <f t="shared" si="0"/>
        <v>0</v>
      </c>
      <c r="N20" s="83">
        <f t="shared" si="0"/>
        <v>0</v>
      </c>
      <c r="O20" s="83">
        <f t="shared" si="0"/>
        <v>0</v>
      </c>
      <c r="P20" s="83">
        <f t="shared" si="0"/>
        <v>0</v>
      </c>
      <c r="Q20" s="83">
        <f t="shared" si="0"/>
        <v>0</v>
      </c>
      <c r="R20" s="83">
        <f t="shared" si="0"/>
        <v>0</v>
      </c>
      <c r="S20" s="83">
        <f t="shared" si="0"/>
        <v>0</v>
      </c>
      <c r="T20" s="83">
        <f t="shared" si="0"/>
        <v>0</v>
      </c>
      <c r="U20" s="83">
        <f t="shared" si="0"/>
        <v>0</v>
      </c>
      <c r="V20" s="83">
        <f t="shared" si="0"/>
        <v>0</v>
      </c>
      <c r="W20" s="83">
        <f t="shared" si="0"/>
        <v>0</v>
      </c>
      <c r="X20" s="83">
        <f t="shared" si="1"/>
        <v>0</v>
      </c>
      <c r="Y20" s="83">
        <f t="shared" si="1"/>
        <v>0</v>
      </c>
      <c r="Z20" s="83">
        <f t="shared" si="1"/>
        <v>0</v>
      </c>
      <c r="AA20" s="83">
        <f t="shared" si="1"/>
        <v>0</v>
      </c>
      <c r="AB20" s="83">
        <f t="shared" si="1"/>
        <v>0</v>
      </c>
      <c r="AC20" s="83">
        <f t="shared" si="1"/>
        <v>0</v>
      </c>
      <c r="AD20" s="83">
        <f t="shared" si="1"/>
        <v>0</v>
      </c>
      <c r="AE20" s="83">
        <f t="shared" si="1"/>
        <v>0</v>
      </c>
      <c r="AF20" s="83">
        <f t="shared" si="1"/>
        <v>0</v>
      </c>
      <c r="AG20" s="83">
        <f t="shared" si="1"/>
        <v>0</v>
      </c>
      <c r="AH20" s="83">
        <f t="shared" si="1"/>
        <v>0</v>
      </c>
      <c r="AI20" s="83">
        <f t="shared" si="1"/>
        <v>0</v>
      </c>
      <c r="AJ20" s="83">
        <f t="shared" si="1"/>
        <v>0</v>
      </c>
      <c r="AK20" s="83">
        <f t="shared" si="1"/>
        <v>0</v>
      </c>
      <c r="AL20" s="83">
        <f t="shared" si="1"/>
        <v>0</v>
      </c>
      <c r="AM20" s="83">
        <f t="shared" si="1"/>
        <v>0</v>
      </c>
      <c r="AN20" s="83">
        <f t="shared" si="2"/>
        <v>0</v>
      </c>
      <c r="AO20" s="83">
        <f t="shared" si="2"/>
        <v>0</v>
      </c>
      <c r="AP20" s="83">
        <f t="shared" si="2"/>
        <v>0</v>
      </c>
      <c r="AQ20" s="83">
        <f t="shared" si="2"/>
        <v>0</v>
      </c>
      <c r="AR20" s="83">
        <f t="shared" si="2"/>
        <v>0</v>
      </c>
      <c r="AS20" s="84">
        <f t="shared" si="2"/>
        <v>0</v>
      </c>
      <c r="AT20" s="83">
        <f t="shared" si="2"/>
        <v>0</v>
      </c>
      <c r="AU20" s="83">
        <f t="shared" si="2"/>
        <v>0</v>
      </c>
      <c r="AV20" s="83">
        <f t="shared" si="2"/>
        <v>0</v>
      </c>
      <c r="AW20" s="83">
        <f t="shared" si="2"/>
        <v>0</v>
      </c>
      <c r="AX20" s="83">
        <f t="shared" si="2"/>
        <v>0</v>
      </c>
      <c r="AY20" s="83">
        <f t="shared" si="2"/>
        <v>0</v>
      </c>
      <c r="AZ20" s="83">
        <f t="shared" si="2"/>
        <v>0</v>
      </c>
      <c r="BA20" s="83">
        <f t="shared" si="2"/>
        <v>0</v>
      </c>
      <c r="BB20" s="83">
        <f t="shared" si="2"/>
        <v>0</v>
      </c>
      <c r="BC20" s="83">
        <f t="shared" si="2"/>
        <v>0</v>
      </c>
      <c r="BD20" s="83">
        <f t="shared" si="3"/>
        <v>0</v>
      </c>
      <c r="BE20" s="83">
        <f t="shared" si="3"/>
        <v>0</v>
      </c>
      <c r="BF20" s="83">
        <f t="shared" si="3"/>
        <v>0</v>
      </c>
      <c r="BG20" s="83">
        <f t="shared" si="3"/>
        <v>0</v>
      </c>
      <c r="BH20" s="83">
        <f t="shared" si="3"/>
        <v>0</v>
      </c>
      <c r="BI20" s="83">
        <f t="shared" si="3"/>
        <v>0</v>
      </c>
      <c r="BJ20" s="83">
        <f t="shared" si="3"/>
        <v>0</v>
      </c>
      <c r="BK20" s="83">
        <f t="shared" si="3"/>
        <v>0</v>
      </c>
    </row>
    <row r="21" spans="1:63">
      <c r="B21" s="133"/>
      <c r="C21" s="134"/>
      <c r="D21" s="133"/>
      <c r="E21" s="133"/>
      <c r="F21" s="81">
        <f t="shared" si="4"/>
        <v>0</v>
      </c>
      <c r="G21" s="82"/>
      <c r="H21" s="83">
        <f t="shared" si="0"/>
        <v>0</v>
      </c>
      <c r="I21" s="83">
        <f t="shared" si="0"/>
        <v>0</v>
      </c>
      <c r="J21" s="83">
        <f t="shared" si="0"/>
        <v>0</v>
      </c>
      <c r="K21" s="83">
        <f t="shared" si="0"/>
        <v>0</v>
      </c>
      <c r="L21" s="83">
        <f t="shared" si="0"/>
        <v>0</v>
      </c>
      <c r="M21" s="83">
        <f t="shared" si="0"/>
        <v>0</v>
      </c>
      <c r="N21" s="83">
        <f t="shared" si="0"/>
        <v>0</v>
      </c>
      <c r="O21" s="83">
        <f t="shared" si="0"/>
        <v>0</v>
      </c>
      <c r="P21" s="83">
        <f t="shared" si="0"/>
        <v>0</v>
      </c>
      <c r="Q21" s="83">
        <f t="shared" si="0"/>
        <v>0</v>
      </c>
      <c r="R21" s="83">
        <f t="shared" si="0"/>
        <v>0</v>
      </c>
      <c r="S21" s="83">
        <f t="shared" si="0"/>
        <v>0</v>
      </c>
      <c r="T21" s="83">
        <f t="shared" si="0"/>
        <v>0</v>
      </c>
      <c r="U21" s="83">
        <f t="shared" si="0"/>
        <v>0</v>
      </c>
      <c r="V21" s="83">
        <f t="shared" si="0"/>
        <v>0</v>
      </c>
      <c r="W21" s="83">
        <f t="shared" ref="W21" si="5">IF(AND(W$4&gt;=$D21,W$4&lt;=$E21,$F21&gt;0),1,0)</f>
        <v>0</v>
      </c>
      <c r="X21" s="83">
        <f t="shared" si="1"/>
        <v>0</v>
      </c>
      <c r="Y21" s="83">
        <f t="shared" si="1"/>
        <v>0</v>
      </c>
      <c r="Z21" s="83">
        <f t="shared" si="1"/>
        <v>0</v>
      </c>
      <c r="AA21" s="83">
        <f t="shared" si="1"/>
        <v>0</v>
      </c>
      <c r="AB21" s="83">
        <f t="shared" si="1"/>
        <v>0</v>
      </c>
      <c r="AC21" s="83">
        <f t="shared" si="1"/>
        <v>0</v>
      </c>
      <c r="AD21" s="83">
        <f t="shared" si="1"/>
        <v>0</v>
      </c>
      <c r="AE21" s="83">
        <f t="shared" si="1"/>
        <v>0</v>
      </c>
      <c r="AF21" s="83">
        <f t="shared" si="1"/>
        <v>0</v>
      </c>
      <c r="AG21" s="83">
        <f t="shared" si="1"/>
        <v>0</v>
      </c>
      <c r="AH21" s="83">
        <f t="shared" si="1"/>
        <v>0</v>
      </c>
      <c r="AI21" s="83">
        <f t="shared" si="1"/>
        <v>0</v>
      </c>
      <c r="AJ21" s="83">
        <f t="shared" si="1"/>
        <v>0</v>
      </c>
      <c r="AK21" s="83">
        <f t="shared" si="1"/>
        <v>0</v>
      </c>
      <c r="AL21" s="83">
        <f t="shared" si="1"/>
        <v>0</v>
      </c>
      <c r="AM21" s="83">
        <f t="shared" ref="AM21" si="6">IF(AND(AM$4&gt;=$D21,AM$4&lt;=$E21,$F21&gt;0),1,0)</f>
        <v>0</v>
      </c>
      <c r="AN21" s="83">
        <f t="shared" si="2"/>
        <v>0</v>
      </c>
      <c r="AO21" s="83">
        <f t="shared" si="2"/>
        <v>0</v>
      </c>
      <c r="AP21" s="83">
        <f t="shared" si="2"/>
        <v>0</v>
      </c>
      <c r="AQ21" s="83">
        <f t="shared" si="2"/>
        <v>0</v>
      </c>
      <c r="AR21" s="83">
        <f t="shared" si="2"/>
        <v>0</v>
      </c>
      <c r="AS21" s="84">
        <f t="shared" si="2"/>
        <v>0</v>
      </c>
      <c r="AT21" s="83">
        <f t="shared" si="2"/>
        <v>0</v>
      </c>
      <c r="AU21" s="83">
        <f t="shared" si="2"/>
        <v>0</v>
      </c>
      <c r="AV21" s="83">
        <f t="shared" si="2"/>
        <v>0</v>
      </c>
      <c r="AW21" s="83">
        <f t="shared" si="2"/>
        <v>0</v>
      </c>
      <c r="AX21" s="83">
        <f t="shared" si="2"/>
        <v>0</v>
      </c>
      <c r="AY21" s="83">
        <f t="shared" si="2"/>
        <v>0</v>
      </c>
      <c r="AZ21" s="83">
        <f t="shared" si="2"/>
        <v>0</v>
      </c>
      <c r="BA21" s="83">
        <f t="shared" si="2"/>
        <v>0</v>
      </c>
      <c r="BB21" s="83">
        <f t="shared" si="2"/>
        <v>0</v>
      </c>
      <c r="BC21" s="83">
        <f t="shared" ref="BC21" si="7">IF(AND(BC$4&gt;=$D21,BC$4&lt;=$E21,$F21&gt;0),1,0)</f>
        <v>0</v>
      </c>
      <c r="BD21" s="83">
        <f t="shared" si="3"/>
        <v>0</v>
      </c>
      <c r="BE21" s="83">
        <f t="shared" si="3"/>
        <v>0</v>
      </c>
      <c r="BF21" s="83">
        <f t="shared" si="3"/>
        <v>0</v>
      </c>
      <c r="BG21" s="83">
        <f t="shared" si="3"/>
        <v>0</v>
      </c>
      <c r="BH21" s="83">
        <f t="shared" si="3"/>
        <v>0</v>
      </c>
      <c r="BI21" s="83">
        <f t="shared" si="3"/>
        <v>0</v>
      </c>
      <c r="BJ21" s="83">
        <f t="shared" si="3"/>
        <v>0</v>
      </c>
      <c r="BK21" s="83">
        <f t="shared" si="3"/>
        <v>0</v>
      </c>
    </row>
    <row r="22" spans="1:63">
      <c r="A22" s="80"/>
      <c r="B22" s="133"/>
      <c r="C22" s="134"/>
      <c r="D22" s="133"/>
      <c r="E22" s="133"/>
      <c r="F22" s="81">
        <f t="shared" si="4"/>
        <v>0</v>
      </c>
      <c r="G22" s="82"/>
      <c r="H22" s="83">
        <f t="shared" ref="H22:W37" si="8">IF(AND(H$4&gt;=$D22,H$4&lt;=$E22,$F22&gt;0),1,0)</f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 t="shared" si="8"/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ref="X22:AM37" si="9">IF(AND(X$4&gt;=$D22,X$4&lt;=$E22,$F22&gt;0),1,0)</f>
        <v>0</v>
      </c>
      <c r="Y22" s="83">
        <f t="shared" si="9"/>
        <v>0</v>
      </c>
      <c r="Z22" s="83">
        <f t="shared" si="9"/>
        <v>0</v>
      </c>
      <c r="AA22" s="83">
        <f t="shared" si="9"/>
        <v>0</v>
      </c>
      <c r="AB22" s="83">
        <f t="shared" si="9"/>
        <v>0</v>
      </c>
      <c r="AC22" s="83">
        <f t="shared" si="9"/>
        <v>0</v>
      </c>
      <c r="AD22" s="83">
        <f t="shared" si="9"/>
        <v>0</v>
      </c>
      <c r="AE22" s="83">
        <f t="shared" si="9"/>
        <v>0</v>
      </c>
      <c r="AF22" s="83">
        <f t="shared" si="9"/>
        <v>0</v>
      </c>
      <c r="AG22" s="83">
        <f t="shared" si="9"/>
        <v>0</v>
      </c>
      <c r="AH22" s="83">
        <f t="shared" si="9"/>
        <v>0</v>
      </c>
      <c r="AI22" s="83">
        <f t="shared" si="9"/>
        <v>0</v>
      </c>
      <c r="AJ22" s="83">
        <f t="shared" si="9"/>
        <v>0</v>
      </c>
      <c r="AK22" s="83">
        <f t="shared" si="9"/>
        <v>0</v>
      </c>
      <c r="AL22" s="83">
        <f t="shared" si="9"/>
        <v>0</v>
      </c>
      <c r="AM22" s="83">
        <f t="shared" si="9"/>
        <v>0</v>
      </c>
      <c r="AN22" s="83">
        <f t="shared" ref="AN22:BC38" si="10">IF(AND(AN$4&gt;=$D22,AN$4&lt;=$E22,$F22&gt;0),1,0)</f>
        <v>0</v>
      </c>
      <c r="AO22" s="83">
        <f t="shared" si="10"/>
        <v>0</v>
      </c>
      <c r="AP22" s="83">
        <f t="shared" si="10"/>
        <v>0</v>
      </c>
      <c r="AQ22" s="83">
        <f t="shared" si="10"/>
        <v>0</v>
      </c>
      <c r="AR22" s="83">
        <f t="shared" si="10"/>
        <v>0</v>
      </c>
      <c r="AS22" s="84">
        <f t="shared" si="10"/>
        <v>0</v>
      </c>
      <c r="AT22" s="83">
        <f t="shared" si="10"/>
        <v>0</v>
      </c>
      <c r="AU22" s="83">
        <f t="shared" si="10"/>
        <v>0</v>
      </c>
      <c r="AV22" s="83">
        <f t="shared" si="10"/>
        <v>0</v>
      </c>
      <c r="AW22" s="83">
        <f t="shared" si="10"/>
        <v>0</v>
      </c>
      <c r="AX22" s="83">
        <f t="shared" si="10"/>
        <v>0</v>
      </c>
      <c r="AY22" s="83">
        <f t="shared" si="10"/>
        <v>0</v>
      </c>
      <c r="AZ22" s="83">
        <f t="shared" si="10"/>
        <v>0</v>
      </c>
      <c r="BA22" s="83">
        <f t="shared" si="10"/>
        <v>0</v>
      </c>
      <c r="BB22" s="83">
        <f t="shared" si="10"/>
        <v>0</v>
      </c>
      <c r="BC22" s="83">
        <f t="shared" si="10"/>
        <v>0</v>
      </c>
      <c r="BD22" s="83">
        <f t="shared" ref="BD22:BK37" si="11">IF(AND(BD$4&gt;=$D22,BD$4&lt;=$E22,$F22&gt;0),1,0)</f>
        <v>0</v>
      </c>
      <c r="BE22" s="83">
        <f t="shared" si="11"/>
        <v>0</v>
      </c>
      <c r="BF22" s="83">
        <f t="shared" si="11"/>
        <v>0</v>
      </c>
      <c r="BG22" s="83">
        <f t="shared" si="11"/>
        <v>0</v>
      </c>
      <c r="BH22" s="83">
        <f t="shared" si="11"/>
        <v>0</v>
      </c>
      <c r="BI22" s="83">
        <f t="shared" si="11"/>
        <v>0</v>
      </c>
      <c r="BJ22" s="83">
        <f t="shared" si="11"/>
        <v>0</v>
      </c>
      <c r="BK22" s="83">
        <f t="shared" si="11"/>
        <v>0</v>
      </c>
    </row>
    <row r="23" spans="1:63">
      <c r="B23" s="133"/>
      <c r="C23" s="134"/>
      <c r="D23" s="133"/>
      <c r="E23" s="133"/>
      <c r="F23" s="81">
        <f t="shared" si="4"/>
        <v>0</v>
      </c>
      <c r="G23" s="82"/>
      <c r="H23" s="83">
        <f t="shared" si="8"/>
        <v>0</v>
      </c>
      <c r="I23" s="83">
        <f t="shared" si="8"/>
        <v>0</v>
      </c>
      <c r="J23" s="83">
        <f t="shared" si="8"/>
        <v>0</v>
      </c>
      <c r="K23" s="83">
        <f t="shared" si="8"/>
        <v>0</v>
      </c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9"/>
        <v>0</v>
      </c>
      <c r="Y23" s="83">
        <f t="shared" si="9"/>
        <v>0</v>
      </c>
      <c r="Z23" s="83">
        <f t="shared" si="9"/>
        <v>0</v>
      </c>
      <c r="AA23" s="83">
        <f t="shared" si="9"/>
        <v>0</v>
      </c>
      <c r="AB23" s="83">
        <f t="shared" si="9"/>
        <v>0</v>
      </c>
      <c r="AC23" s="83">
        <f t="shared" si="9"/>
        <v>0</v>
      </c>
      <c r="AD23" s="83">
        <f t="shared" si="9"/>
        <v>0</v>
      </c>
      <c r="AE23" s="83">
        <f t="shared" si="9"/>
        <v>0</v>
      </c>
      <c r="AF23" s="83">
        <f t="shared" si="9"/>
        <v>0</v>
      </c>
      <c r="AG23" s="83">
        <f t="shared" si="9"/>
        <v>0</v>
      </c>
      <c r="AH23" s="83">
        <f t="shared" si="9"/>
        <v>0</v>
      </c>
      <c r="AI23" s="83">
        <f t="shared" si="9"/>
        <v>0</v>
      </c>
      <c r="AJ23" s="83">
        <f t="shared" si="9"/>
        <v>0</v>
      </c>
      <c r="AK23" s="83">
        <f t="shared" si="9"/>
        <v>0</v>
      </c>
      <c r="AL23" s="83">
        <f t="shared" si="9"/>
        <v>0</v>
      </c>
      <c r="AM23" s="83">
        <f t="shared" si="9"/>
        <v>0</v>
      </c>
      <c r="AN23" s="83">
        <f t="shared" si="10"/>
        <v>0</v>
      </c>
      <c r="AO23" s="83">
        <f t="shared" si="10"/>
        <v>0</v>
      </c>
      <c r="AP23" s="83">
        <f t="shared" si="10"/>
        <v>0</v>
      </c>
      <c r="AQ23" s="83">
        <f t="shared" si="10"/>
        <v>0</v>
      </c>
      <c r="AR23" s="83">
        <f t="shared" si="10"/>
        <v>0</v>
      </c>
      <c r="AS23" s="84">
        <f t="shared" si="10"/>
        <v>0</v>
      </c>
      <c r="AT23" s="83">
        <f t="shared" si="10"/>
        <v>0</v>
      </c>
      <c r="AU23" s="83">
        <f t="shared" si="10"/>
        <v>0</v>
      </c>
      <c r="AV23" s="83">
        <f t="shared" si="10"/>
        <v>0</v>
      </c>
      <c r="AW23" s="83">
        <f t="shared" si="10"/>
        <v>0</v>
      </c>
      <c r="AX23" s="83">
        <f t="shared" si="10"/>
        <v>0</v>
      </c>
      <c r="AY23" s="83">
        <f t="shared" si="10"/>
        <v>0</v>
      </c>
      <c r="AZ23" s="83">
        <f t="shared" si="10"/>
        <v>0</v>
      </c>
      <c r="BA23" s="83">
        <f t="shared" si="10"/>
        <v>0</v>
      </c>
      <c r="BB23" s="83">
        <f t="shared" si="10"/>
        <v>0</v>
      </c>
      <c r="BC23" s="83">
        <f t="shared" si="10"/>
        <v>0</v>
      </c>
      <c r="BD23" s="83">
        <f t="shared" si="11"/>
        <v>0</v>
      </c>
      <c r="BE23" s="83">
        <f t="shared" si="11"/>
        <v>0</v>
      </c>
      <c r="BF23" s="83">
        <f t="shared" si="11"/>
        <v>0</v>
      </c>
      <c r="BG23" s="83">
        <f t="shared" si="11"/>
        <v>0</v>
      </c>
      <c r="BH23" s="83">
        <f t="shared" si="11"/>
        <v>0</v>
      </c>
      <c r="BI23" s="83">
        <f t="shared" si="11"/>
        <v>0</v>
      </c>
      <c r="BJ23" s="83">
        <f t="shared" si="11"/>
        <v>0</v>
      </c>
      <c r="BK23" s="83">
        <f t="shared" si="11"/>
        <v>0</v>
      </c>
    </row>
    <row r="24" spans="1:63">
      <c r="A24" s="80"/>
      <c r="B24" s="133"/>
      <c r="C24" s="134"/>
      <c r="D24" s="133"/>
      <c r="E24" s="133"/>
      <c r="F24" s="81">
        <f t="shared" si="4"/>
        <v>0</v>
      </c>
      <c r="G24" s="82"/>
      <c r="H24" s="83">
        <f t="shared" si="8"/>
        <v>0</v>
      </c>
      <c r="I24" s="83">
        <f t="shared" si="8"/>
        <v>0</v>
      </c>
      <c r="J24" s="83">
        <f t="shared" si="8"/>
        <v>0</v>
      </c>
      <c r="K24" s="83">
        <f t="shared" si="8"/>
        <v>0</v>
      </c>
      <c r="L24" s="83">
        <f t="shared" si="8"/>
        <v>0</v>
      </c>
      <c r="M24" s="83">
        <f t="shared" si="8"/>
        <v>0</v>
      </c>
      <c r="N24" s="83">
        <f t="shared" si="8"/>
        <v>0</v>
      </c>
      <c r="O24" s="83">
        <f t="shared" si="8"/>
        <v>0</v>
      </c>
      <c r="P24" s="83">
        <f t="shared" si="8"/>
        <v>0</v>
      </c>
      <c r="Q24" s="83">
        <f t="shared" si="8"/>
        <v>0</v>
      </c>
      <c r="R24" s="83">
        <f t="shared" si="8"/>
        <v>0</v>
      </c>
      <c r="S24" s="83">
        <f t="shared" si="8"/>
        <v>0</v>
      </c>
      <c r="T24" s="83">
        <f t="shared" si="8"/>
        <v>0</v>
      </c>
      <c r="U24" s="83">
        <f t="shared" si="8"/>
        <v>0</v>
      </c>
      <c r="V24" s="83">
        <f t="shared" si="8"/>
        <v>0</v>
      </c>
      <c r="W24" s="83">
        <f t="shared" si="8"/>
        <v>0</v>
      </c>
      <c r="X24" s="83">
        <f t="shared" si="9"/>
        <v>0</v>
      </c>
      <c r="Y24" s="83">
        <f t="shared" si="9"/>
        <v>0</v>
      </c>
      <c r="Z24" s="83">
        <f t="shared" si="9"/>
        <v>0</v>
      </c>
      <c r="AA24" s="83">
        <f t="shared" si="9"/>
        <v>0</v>
      </c>
      <c r="AB24" s="83">
        <f t="shared" si="9"/>
        <v>0</v>
      </c>
      <c r="AC24" s="83">
        <f t="shared" si="9"/>
        <v>0</v>
      </c>
      <c r="AD24" s="83">
        <f t="shared" si="9"/>
        <v>0</v>
      </c>
      <c r="AE24" s="83">
        <f t="shared" si="9"/>
        <v>0</v>
      </c>
      <c r="AF24" s="83">
        <f t="shared" si="9"/>
        <v>0</v>
      </c>
      <c r="AG24" s="83">
        <f t="shared" si="9"/>
        <v>0</v>
      </c>
      <c r="AH24" s="83">
        <f t="shared" si="9"/>
        <v>0</v>
      </c>
      <c r="AI24" s="83">
        <f t="shared" si="9"/>
        <v>0</v>
      </c>
      <c r="AJ24" s="83">
        <f t="shared" si="9"/>
        <v>0</v>
      </c>
      <c r="AK24" s="83">
        <f t="shared" si="9"/>
        <v>0</v>
      </c>
      <c r="AL24" s="83">
        <f t="shared" si="9"/>
        <v>0</v>
      </c>
      <c r="AM24" s="83">
        <f t="shared" si="9"/>
        <v>0</v>
      </c>
      <c r="AN24" s="83">
        <f t="shared" si="10"/>
        <v>0</v>
      </c>
      <c r="AO24" s="83">
        <f t="shared" si="10"/>
        <v>0</v>
      </c>
      <c r="AP24" s="83">
        <f t="shared" si="10"/>
        <v>0</v>
      </c>
      <c r="AQ24" s="83">
        <f t="shared" si="10"/>
        <v>0</v>
      </c>
      <c r="AR24" s="83">
        <f t="shared" si="10"/>
        <v>0</v>
      </c>
      <c r="AS24" s="84">
        <f t="shared" si="10"/>
        <v>0</v>
      </c>
      <c r="AT24" s="83">
        <f t="shared" si="10"/>
        <v>0</v>
      </c>
      <c r="AU24" s="83">
        <f t="shared" si="10"/>
        <v>0</v>
      </c>
      <c r="AV24" s="83">
        <f t="shared" si="10"/>
        <v>0</v>
      </c>
      <c r="AW24" s="83">
        <f t="shared" si="10"/>
        <v>0</v>
      </c>
      <c r="AX24" s="83">
        <f t="shared" si="10"/>
        <v>0</v>
      </c>
      <c r="AY24" s="83">
        <f t="shared" si="10"/>
        <v>0</v>
      </c>
      <c r="AZ24" s="83">
        <f t="shared" si="10"/>
        <v>0</v>
      </c>
      <c r="BA24" s="83">
        <f t="shared" si="10"/>
        <v>0</v>
      </c>
      <c r="BB24" s="83">
        <f t="shared" si="10"/>
        <v>0</v>
      </c>
      <c r="BC24" s="83">
        <f t="shared" si="10"/>
        <v>0</v>
      </c>
      <c r="BD24" s="83">
        <f t="shared" si="11"/>
        <v>0</v>
      </c>
      <c r="BE24" s="83">
        <f t="shared" si="11"/>
        <v>0</v>
      </c>
      <c r="BF24" s="83">
        <f t="shared" si="11"/>
        <v>0</v>
      </c>
      <c r="BG24" s="83">
        <f t="shared" si="11"/>
        <v>0</v>
      </c>
      <c r="BH24" s="83">
        <f t="shared" si="11"/>
        <v>0</v>
      </c>
      <c r="BI24" s="83">
        <f t="shared" si="11"/>
        <v>0</v>
      </c>
      <c r="BJ24" s="83">
        <f t="shared" si="11"/>
        <v>0</v>
      </c>
      <c r="BK24" s="83">
        <f t="shared" si="11"/>
        <v>0</v>
      </c>
    </row>
    <row r="25" spans="1:63">
      <c r="B25" s="133"/>
      <c r="C25" s="134"/>
      <c r="D25" s="133"/>
      <c r="E25" s="133"/>
      <c r="F25" s="81">
        <f t="shared" si="4"/>
        <v>0</v>
      </c>
      <c r="G25" s="82"/>
      <c r="H25" s="83">
        <f t="shared" si="8"/>
        <v>0</v>
      </c>
      <c r="I25" s="83">
        <f t="shared" si="8"/>
        <v>0</v>
      </c>
      <c r="J25" s="83">
        <f t="shared" si="8"/>
        <v>0</v>
      </c>
      <c r="K25" s="83">
        <f t="shared" si="8"/>
        <v>0</v>
      </c>
      <c r="L25" s="83">
        <f t="shared" si="8"/>
        <v>0</v>
      </c>
      <c r="M25" s="83">
        <f t="shared" si="8"/>
        <v>0</v>
      </c>
      <c r="N25" s="83">
        <f t="shared" si="8"/>
        <v>0</v>
      </c>
      <c r="O25" s="83">
        <f t="shared" si="8"/>
        <v>0</v>
      </c>
      <c r="P25" s="83">
        <f t="shared" si="8"/>
        <v>0</v>
      </c>
      <c r="Q25" s="83">
        <f t="shared" si="8"/>
        <v>0</v>
      </c>
      <c r="R25" s="83">
        <f t="shared" si="8"/>
        <v>0</v>
      </c>
      <c r="S25" s="83">
        <f t="shared" si="8"/>
        <v>0</v>
      </c>
      <c r="T25" s="83">
        <f t="shared" si="8"/>
        <v>0</v>
      </c>
      <c r="U25" s="83">
        <f t="shared" si="8"/>
        <v>0</v>
      </c>
      <c r="V25" s="83">
        <f t="shared" si="8"/>
        <v>0</v>
      </c>
      <c r="W25" s="83">
        <f t="shared" si="8"/>
        <v>0</v>
      </c>
      <c r="X25" s="83">
        <f t="shared" si="9"/>
        <v>0</v>
      </c>
      <c r="Y25" s="83">
        <f t="shared" si="9"/>
        <v>0</v>
      </c>
      <c r="Z25" s="83">
        <f t="shared" si="9"/>
        <v>0</v>
      </c>
      <c r="AA25" s="83">
        <f t="shared" si="9"/>
        <v>0</v>
      </c>
      <c r="AB25" s="83">
        <f t="shared" si="9"/>
        <v>0</v>
      </c>
      <c r="AC25" s="83">
        <f t="shared" si="9"/>
        <v>0</v>
      </c>
      <c r="AD25" s="83">
        <f t="shared" si="9"/>
        <v>0</v>
      </c>
      <c r="AE25" s="83">
        <f t="shared" si="9"/>
        <v>0</v>
      </c>
      <c r="AF25" s="83">
        <f t="shared" si="9"/>
        <v>0</v>
      </c>
      <c r="AG25" s="83">
        <f t="shared" si="9"/>
        <v>0</v>
      </c>
      <c r="AH25" s="83">
        <f t="shared" si="9"/>
        <v>0</v>
      </c>
      <c r="AI25" s="83">
        <f t="shared" si="9"/>
        <v>0</v>
      </c>
      <c r="AJ25" s="83">
        <f t="shared" si="9"/>
        <v>0</v>
      </c>
      <c r="AK25" s="83">
        <f t="shared" si="9"/>
        <v>0</v>
      </c>
      <c r="AL25" s="83">
        <f t="shared" si="9"/>
        <v>0</v>
      </c>
      <c r="AM25" s="83">
        <f t="shared" si="9"/>
        <v>0</v>
      </c>
      <c r="AN25" s="83">
        <f t="shared" si="10"/>
        <v>0</v>
      </c>
      <c r="AO25" s="83">
        <f t="shared" si="10"/>
        <v>0</v>
      </c>
      <c r="AP25" s="83">
        <f t="shared" si="10"/>
        <v>0</v>
      </c>
      <c r="AQ25" s="83">
        <f t="shared" si="10"/>
        <v>0</v>
      </c>
      <c r="AR25" s="83">
        <f t="shared" si="10"/>
        <v>0</v>
      </c>
      <c r="AS25" s="84">
        <f t="shared" si="10"/>
        <v>0</v>
      </c>
      <c r="AT25" s="83">
        <f t="shared" si="10"/>
        <v>0</v>
      </c>
      <c r="AU25" s="83">
        <f t="shared" si="10"/>
        <v>0</v>
      </c>
      <c r="AV25" s="83">
        <f t="shared" si="10"/>
        <v>0</v>
      </c>
      <c r="AW25" s="83">
        <f t="shared" si="10"/>
        <v>0</v>
      </c>
      <c r="AX25" s="83">
        <f t="shared" si="10"/>
        <v>0</v>
      </c>
      <c r="AY25" s="83">
        <f t="shared" si="10"/>
        <v>0</v>
      </c>
      <c r="AZ25" s="83">
        <f t="shared" si="10"/>
        <v>0</v>
      </c>
      <c r="BA25" s="83">
        <f t="shared" si="10"/>
        <v>0</v>
      </c>
      <c r="BB25" s="83">
        <f t="shared" si="10"/>
        <v>0</v>
      </c>
      <c r="BC25" s="83">
        <f t="shared" si="10"/>
        <v>0</v>
      </c>
      <c r="BD25" s="83">
        <f t="shared" si="11"/>
        <v>0</v>
      </c>
      <c r="BE25" s="83">
        <f t="shared" si="11"/>
        <v>0</v>
      </c>
      <c r="BF25" s="83">
        <f t="shared" si="11"/>
        <v>0</v>
      </c>
      <c r="BG25" s="83">
        <f t="shared" si="11"/>
        <v>0</v>
      </c>
      <c r="BH25" s="83">
        <f t="shared" si="11"/>
        <v>0</v>
      </c>
      <c r="BI25" s="83">
        <f t="shared" si="11"/>
        <v>0</v>
      </c>
      <c r="BJ25" s="83">
        <f t="shared" si="11"/>
        <v>0</v>
      </c>
      <c r="BK25" s="83">
        <f t="shared" si="11"/>
        <v>0</v>
      </c>
    </row>
    <row r="26" spans="1:63">
      <c r="A26" s="80"/>
      <c r="B26" s="133"/>
      <c r="C26" s="134"/>
      <c r="D26" s="133"/>
      <c r="E26" s="133"/>
      <c r="F26" s="81">
        <f t="shared" si="4"/>
        <v>0</v>
      </c>
      <c r="G26" s="82"/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>
        <f t="shared" si="8"/>
        <v>0</v>
      </c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  <c r="X26" s="83">
        <f t="shared" si="9"/>
        <v>0</v>
      </c>
      <c r="Y26" s="83">
        <f t="shared" si="9"/>
        <v>0</v>
      </c>
      <c r="Z26" s="83">
        <f t="shared" si="9"/>
        <v>0</v>
      </c>
      <c r="AA26" s="83">
        <f t="shared" si="9"/>
        <v>0</v>
      </c>
      <c r="AB26" s="83">
        <f t="shared" si="9"/>
        <v>0</v>
      </c>
      <c r="AC26" s="83">
        <f t="shared" si="9"/>
        <v>0</v>
      </c>
      <c r="AD26" s="83">
        <f t="shared" si="9"/>
        <v>0</v>
      </c>
      <c r="AE26" s="83">
        <f t="shared" si="9"/>
        <v>0</v>
      </c>
      <c r="AF26" s="83">
        <f t="shared" si="9"/>
        <v>0</v>
      </c>
      <c r="AG26" s="83">
        <f t="shared" si="9"/>
        <v>0</v>
      </c>
      <c r="AH26" s="83">
        <f t="shared" si="9"/>
        <v>0</v>
      </c>
      <c r="AI26" s="83">
        <f t="shared" si="9"/>
        <v>0</v>
      </c>
      <c r="AJ26" s="83">
        <f t="shared" si="9"/>
        <v>0</v>
      </c>
      <c r="AK26" s="83">
        <f t="shared" si="9"/>
        <v>0</v>
      </c>
      <c r="AL26" s="83">
        <f t="shared" si="9"/>
        <v>0</v>
      </c>
      <c r="AM26" s="83">
        <f t="shared" si="9"/>
        <v>0</v>
      </c>
      <c r="AN26" s="83">
        <f t="shared" si="10"/>
        <v>0</v>
      </c>
      <c r="AO26" s="83">
        <f t="shared" si="10"/>
        <v>0</v>
      </c>
      <c r="AP26" s="83">
        <f t="shared" si="10"/>
        <v>0</v>
      </c>
      <c r="AQ26" s="83">
        <f t="shared" si="10"/>
        <v>0</v>
      </c>
      <c r="AR26" s="83">
        <f t="shared" si="10"/>
        <v>0</v>
      </c>
      <c r="AS26" s="84">
        <f t="shared" si="10"/>
        <v>0</v>
      </c>
      <c r="AT26" s="83">
        <f t="shared" si="10"/>
        <v>0</v>
      </c>
      <c r="AU26" s="83">
        <f t="shared" si="10"/>
        <v>0</v>
      </c>
      <c r="AV26" s="83">
        <f t="shared" si="10"/>
        <v>0</v>
      </c>
      <c r="AW26" s="83">
        <f t="shared" si="10"/>
        <v>0</v>
      </c>
      <c r="AX26" s="83">
        <f t="shared" si="10"/>
        <v>0</v>
      </c>
      <c r="AY26" s="83">
        <f t="shared" si="10"/>
        <v>0</v>
      </c>
      <c r="AZ26" s="83">
        <f t="shared" si="10"/>
        <v>0</v>
      </c>
      <c r="BA26" s="83">
        <f t="shared" si="10"/>
        <v>0</v>
      </c>
      <c r="BB26" s="83">
        <f t="shared" si="10"/>
        <v>0</v>
      </c>
      <c r="BC26" s="83">
        <f t="shared" si="10"/>
        <v>0</v>
      </c>
      <c r="BD26" s="83">
        <f t="shared" si="11"/>
        <v>0</v>
      </c>
      <c r="BE26" s="83">
        <f t="shared" si="11"/>
        <v>0</v>
      </c>
      <c r="BF26" s="83">
        <f t="shared" si="11"/>
        <v>0</v>
      </c>
      <c r="BG26" s="83">
        <f t="shared" si="11"/>
        <v>0</v>
      </c>
      <c r="BH26" s="83">
        <f t="shared" si="11"/>
        <v>0</v>
      </c>
      <c r="BI26" s="83">
        <f t="shared" si="11"/>
        <v>0</v>
      </c>
      <c r="BJ26" s="83">
        <f t="shared" si="11"/>
        <v>0</v>
      </c>
      <c r="BK26" s="83">
        <f t="shared" si="11"/>
        <v>0</v>
      </c>
    </row>
    <row r="27" spans="1:63">
      <c r="B27" s="133"/>
      <c r="C27" s="134"/>
      <c r="D27" s="133"/>
      <c r="E27" s="133"/>
      <c r="F27" s="81">
        <f t="shared" si="4"/>
        <v>0</v>
      </c>
      <c r="G27" s="82"/>
      <c r="H27" s="83">
        <f t="shared" si="8"/>
        <v>0</v>
      </c>
      <c r="I27" s="83">
        <f t="shared" si="8"/>
        <v>0</v>
      </c>
      <c r="J27" s="83">
        <f t="shared" si="8"/>
        <v>0</v>
      </c>
      <c r="K27" s="83">
        <f t="shared" si="8"/>
        <v>0</v>
      </c>
      <c r="L27" s="83">
        <f t="shared" si="8"/>
        <v>0</v>
      </c>
      <c r="M27" s="83">
        <f t="shared" si="8"/>
        <v>0</v>
      </c>
      <c r="N27" s="83">
        <f t="shared" si="8"/>
        <v>0</v>
      </c>
      <c r="O27" s="83">
        <f t="shared" si="8"/>
        <v>0</v>
      </c>
      <c r="P27" s="83">
        <f t="shared" si="8"/>
        <v>0</v>
      </c>
      <c r="Q27" s="83">
        <f t="shared" si="8"/>
        <v>0</v>
      </c>
      <c r="R27" s="83">
        <f t="shared" si="8"/>
        <v>0</v>
      </c>
      <c r="S27" s="83">
        <f t="shared" si="8"/>
        <v>0</v>
      </c>
      <c r="T27" s="83">
        <f t="shared" si="8"/>
        <v>0</v>
      </c>
      <c r="U27" s="83">
        <f t="shared" si="8"/>
        <v>0</v>
      </c>
      <c r="V27" s="83">
        <f t="shared" si="8"/>
        <v>0</v>
      </c>
      <c r="W27" s="83">
        <f t="shared" si="8"/>
        <v>0</v>
      </c>
      <c r="X27" s="83">
        <f t="shared" si="9"/>
        <v>0</v>
      </c>
      <c r="Y27" s="83">
        <f t="shared" si="9"/>
        <v>0</v>
      </c>
      <c r="Z27" s="83">
        <f t="shared" si="9"/>
        <v>0</v>
      </c>
      <c r="AA27" s="83">
        <f t="shared" si="9"/>
        <v>0</v>
      </c>
      <c r="AB27" s="83">
        <f t="shared" si="9"/>
        <v>0</v>
      </c>
      <c r="AC27" s="83">
        <f t="shared" si="9"/>
        <v>0</v>
      </c>
      <c r="AD27" s="83">
        <f t="shared" si="9"/>
        <v>0</v>
      </c>
      <c r="AE27" s="83">
        <f t="shared" si="9"/>
        <v>0</v>
      </c>
      <c r="AF27" s="83">
        <f t="shared" si="9"/>
        <v>0</v>
      </c>
      <c r="AG27" s="83">
        <f t="shared" si="9"/>
        <v>0</v>
      </c>
      <c r="AH27" s="83">
        <f t="shared" si="9"/>
        <v>0</v>
      </c>
      <c r="AI27" s="83">
        <f t="shared" si="9"/>
        <v>0</v>
      </c>
      <c r="AJ27" s="83">
        <f t="shared" si="9"/>
        <v>0</v>
      </c>
      <c r="AK27" s="83">
        <f t="shared" si="9"/>
        <v>0</v>
      </c>
      <c r="AL27" s="83">
        <f t="shared" si="9"/>
        <v>0</v>
      </c>
      <c r="AM27" s="83">
        <f t="shared" si="9"/>
        <v>0</v>
      </c>
      <c r="AN27" s="83">
        <f t="shared" si="10"/>
        <v>0</v>
      </c>
      <c r="AO27" s="83">
        <f t="shared" si="10"/>
        <v>0</v>
      </c>
      <c r="AP27" s="83">
        <f t="shared" si="10"/>
        <v>0</v>
      </c>
      <c r="AQ27" s="83">
        <f t="shared" si="10"/>
        <v>0</v>
      </c>
      <c r="AR27" s="83">
        <f t="shared" si="10"/>
        <v>0</v>
      </c>
      <c r="AS27" s="84">
        <f t="shared" si="10"/>
        <v>0</v>
      </c>
      <c r="AT27" s="83">
        <f t="shared" si="10"/>
        <v>0</v>
      </c>
      <c r="AU27" s="83">
        <f t="shared" si="10"/>
        <v>0</v>
      </c>
      <c r="AV27" s="83">
        <f t="shared" si="10"/>
        <v>0</v>
      </c>
      <c r="AW27" s="83">
        <f t="shared" si="10"/>
        <v>0</v>
      </c>
      <c r="AX27" s="83">
        <f t="shared" si="10"/>
        <v>0</v>
      </c>
      <c r="AY27" s="83">
        <f t="shared" si="10"/>
        <v>0</v>
      </c>
      <c r="AZ27" s="83">
        <f t="shared" si="10"/>
        <v>0</v>
      </c>
      <c r="BA27" s="83">
        <f t="shared" si="10"/>
        <v>0</v>
      </c>
      <c r="BB27" s="83">
        <f t="shared" si="10"/>
        <v>0</v>
      </c>
      <c r="BC27" s="83">
        <f t="shared" si="10"/>
        <v>0</v>
      </c>
      <c r="BD27" s="83">
        <f t="shared" si="11"/>
        <v>0</v>
      </c>
      <c r="BE27" s="83">
        <f t="shared" si="11"/>
        <v>0</v>
      </c>
      <c r="BF27" s="83">
        <f t="shared" si="11"/>
        <v>0</v>
      </c>
      <c r="BG27" s="83">
        <f t="shared" si="11"/>
        <v>0</v>
      </c>
      <c r="BH27" s="83">
        <f t="shared" si="11"/>
        <v>0</v>
      </c>
      <c r="BI27" s="83">
        <f t="shared" si="11"/>
        <v>0</v>
      </c>
      <c r="BJ27" s="83">
        <f t="shared" si="11"/>
        <v>0</v>
      </c>
      <c r="BK27" s="83">
        <f t="shared" si="11"/>
        <v>0</v>
      </c>
    </row>
    <row r="28" spans="1:63">
      <c r="A28" s="80"/>
      <c r="B28" s="133"/>
      <c r="C28" s="134"/>
      <c r="D28" s="133"/>
      <c r="E28" s="133"/>
      <c r="F28" s="81">
        <f t="shared" si="4"/>
        <v>0</v>
      </c>
      <c r="G28" s="82"/>
      <c r="H28" s="83">
        <f t="shared" si="8"/>
        <v>0</v>
      </c>
      <c r="I28" s="83">
        <f t="shared" si="8"/>
        <v>0</v>
      </c>
      <c r="J28" s="83">
        <f t="shared" si="8"/>
        <v>0</v>
      </c>
      <c r="K28" s="83">
        <f t="shared" si="8"/>
        <v>0</v>
      </c>
      <c r="L28" s="83">
        <f t="shared" si="8"/>
        <v>0</v>
      </c>
      <c r="M28" s="83">
        <f t="shared" si="8"/>
        <v>0</v>
      </c>
      <c r="N28" s="83">
        <f t="shared" si="8"/>
        <v>0</v>
      </c>
      <c r="O28" s="83">
        <f t="shared" si="8"/>
        <v>0</v>
      </c>
      <c r="P28" s="83">
        <f t="shared" si="8"/>
        <v>0</v>
      </c>
      <c r="Q28" s="83">
        <f t="shared" si="8"/>
        <v>0</v>
      </c>
      <c r="R28" s="83">
        <f t="shared" si="8"/>
        <v>0</v>
      </c>
      <c r="S28" s="83">
        <f t="shared" si="8"/>
        <v>0</v>
      </c>
      <c r="T28" s="83">
        <f t="shared" si="8"/>
        <v>0</v>
      </c>
      <c r="U28" s="83">
        <f t="shared" si="8"/>
        <v>0</v>
      </c>
      <c r="V28" s="83">
        <f t="shared" si="8"/>
        <v>0</v>
      </c>
      <c r="W28" s="83">
        <f t="shared" si="8"/>
        <v>0</v>
      </c>
      <c r="X28" s="83">
        <f t="shared" si="9"/>
        <v>0</v>
      </c>
      <c r="Y28" s="83">
        <f t="shared" si="9"/>
        <v>0</v>
      </c>
      <c r="Z28" s="83">
        <f t="shared" si="9"/>
        <v>0</v>
      </c>
      <c r="AA28" s="83">
        <f t="shared" si="9"/>
        <v>0</v>
      </c>
      <c r="AB28" s="83">
        <f t="shared" si="9"/>
        <v>0</v>
      </c>
      <c r="AC28" s="83">
        <f t="shared" si="9"/>
        <v>0</v>
      </c>
      <c r="AD28" s="83">
        <f t="shared" si="9"/>
        <v>0</v>
      </c>
      <c r="AE28" s="83">
        <f t="shared" si="9"/>
        <v>0</v>
      </c>
      <c r="AF28" s="83">
        <f t="shared" si="9"/>
        <v>0</v>
      </c>
      <c r="AG28" s="83">
        <f t="shared" si="9"/>
        <v>0</v>
      </c>
      <c r="AH28" s="83">
        <f t="shared" si="9"/>
        <v>0</v>
      </c>
      <c r="AI28" s="83">
        <f t="shared" si="9"/>
        <v>0</v>
      </c>
      <c r="AJ28" s="83">
        <f t="shared" si="9"/>
        <v>0</v>
      </c>
      <c r="AK28" s="83">
        <f t="shared" si="9"/>
        <v>0</v>
      </c>
      <c r="AL28" s="83">
        <f t="shared" si="9"/>
        <v>0</v>
      </c>
      <c r="AM28" s="83">
        <f t="shared" si="9"/>
        <v>0</v>
      </c>
      <c r="AN28" s="83">
        <f t="shared" si="10"/>
        <v>0</v>
      </c>
      <c r="AO28" s="83">
        <f t="shared" si="10"/>
        <v>0</v>
      </c>
      <c r="AP28" s="83">
        <f t="shared" si="10"/>
        <v>0</v>
      </c>
      <c r="AQ28" s="83">
        <f t="shared" si="10"/>
        <v>0</v>
      </c>
      <c r="AR28" s="83">
        <f t="shared" si="10"/>
        <v>0</v>
      </c>
      <c r="AS28" s="84">
        <f t="shared" si="10"/>
        <v>0</v>
      </c>
      <c r="AT28" s="83">
        <f t="shared" si="10"/>
        <v>0</v>
      </c>
      <c r="AU28" s="83">
        <f t="shared" si="10"/>
        <v>0</v>
      </c>
      <c r="AV28" s="83">
        <f t="shared" si="10"/>
        <v>0</v>
      </c>
      <c r="AW28" s="83">
        <f t="shared" si="10"/>
        <v>0</v>
      </c>
      <c r="AX28" s="83">
        <f t="shared" si="10"/>
        <v>0</v>
      </c>
      <c r="AY28" s="83">
        <f t="shared" si="10"/>
        <v>0</v>
      </c>
      <c r="AZ28" s="83">
        <f t="shared" si="10"/>
        <v>0</v>
      </c>
      <c r="BA28" s="83">
        <f t="shared" si="10"/>
        <v>0</v>
      </c>
      <c r="BB28" s="83">
        <f t="shared" si="10"/>
        <v>0</v>
      </c>
      <c r="BC28" s="83">
        <f t="shared" si="10"/>
        <v>0</v>
      </c>
      <c r="BD28" s="83">
        <f t="shared" si="11"/>
        <v>0</v>
      </c>
      <c r="BE28" s="83">
        <f t="shared" si="11"/>
        <v>0</v>
      </c>
      <c r="BF28" s="83">
        <f t="shared" si="11"/>
        <v>0</v>
      </c>
      <c r="BG28" s="83">
        <f t="shared" si="11"/>
        <v>0</v>
      </c>
      <c r="BH28" s="83">
        <f t="shared" si="11"/>
        <v>0</v>
      </c>
      <c r="BI28" s="83">
        <f t="shared" si="11"/>
        <v>0</v>
      </c>
      <c r="BJ28" s="83">
        <f t="shared" si="11"/>
        <v>0</v>
      </c>
      <c r="BK28" s="83">
        <f t="shared" si="11"/>
        <v>0</v>
      </c>
    </row>
    <row r="29" spans="1:63">
      <c r="B29" s="133"/>
      <c r="C29" s="134"/>
      <c r="D29" s="133"/>
      <c r="E29" s="133"/>
      <c r="F29" s="81">
        <f t="shared" si="4"/>
        <v>0</v>
      </c>
      <c r="G29" s="82"/>
      <c r="H29" s="83">
        <f t="shared" si="8"/>
        <v>0</v>
      </c>
      <c r="I29" s="83">
        <f t="shared" si="8"/>
        <v>0</v>
      </c>
      <c r="J29" s="83">
        <f t="shared" si="8"/>
        <v>0</v>
      </c>
      <c r="K29" s="83">
        <f t="shared" si="8"/>
        <v>0</v>
      </c>
      <c r="L29" s="83">
        <f t="shared" si="8"/>
        <v>0</v>
      </c>
      <c r="M29" s="83">
        <f t="shared" si="8"/>
        <v>0</v>
      </c>
      <c r="N29" s="83">
        <f t="shared" si="8"/>
        <v>0</v>
      </c>
      <c r="O29" s="83">
        <f t="shared" si="8"/>
        <v>0</v>
      </c>
      <c r="P29" s="83">
        <f t="shared" si="8"/>
        <v>0</v>
      </c>
      <c r="Q29" s="83">
        <f t="shared" si="8"/>
        <v>0</v>
      </c>
      <c r="R29" s="83">
        <f t="shared" si="8"/>
        <v>0</v>
      </c>
      <c r="S29" s="83">
        <f t="shared" si="8"/>
        <v>0</v>
      </c>
      <c r="T29" s="83">
        <f t="shared" si="8"/>
        <v>0</v>
      </c>
      <c r="U29" s="83">
        <f t="shared" si="8"/>
        <v>0</v>
      </c>
      <c r="V29" s="83">
        <f t="shared" si="8"/>
        <v>0</v>
      </c>
      <c r="W29" s="83">
        <f t="shared" si="8"/>
        <v>0</v>
      </c>
      <c r="X29" s="83">
        <f t="shared" si="9"/>
        <v>0</v>
      </c>
      <c r="Y29" s="83">
        <f t="shared" si="9"/>
        <v>0</v>
      </c>
      <c r="Z29" s="83">
        <f t="shared" si="9"/>
        <v>0</v>
      </c>
      <c r="AA29" s="83">
        <f t="shared" si="9"/>
        <v>0</v>
      </c>
      <c r="AB29" s="83">
        <f t="shared" si="9"/>
        <v>0</v>
      </c>
      <c r="AC29" s="83">
        <f t="shared" si="9"/>
        <v>0</v>
      </c>
      <c r="AD29" s="83">
        <f t="shared" si="9"/>
        <v>0</v>
      </c>
      <c r="AE29" s="83">
        <f t="shared" si="9"/>
        <v>0</v>
      </c>
      <c r="AF29" s="83">
        <f t="shared" si="9"/>
        <v>0</v>
      </c>
      <c r="AG29" s="83">
        <f t="shared" si="9"/>
        <v>0</v>
      </c>
      <c r="AH29" s="83">
        <f t="shared" si="9"/>
        <v>0</v>
      </c>
      <c r="AI29" s="83">
        <f t="shared" si="9"/>
        <v>0</v>
      </c>
      <c r="AJ29" s="83">
        <f t="shared" si="9"/>
        <v>0</v>
      </c>
      <c r="AK29" s="83">
        <f t="shared" si="9"/>
        <v>0</v>
      </c>
      <c r="AL29" s="83">
        <f t="shared" si="9"/>
        <v>0</v>
      </c>
      <c r="AM29" s="83">
        <f t="shared" si="9"/>
        <v>0</v>
      </c>
      <c r="AN29" s="83">
        <f t="shared" si="10"/>
        <v>0</v>
      </c>
      <c r="AO29" s="83">
        <f t="shared" si="10"/>
        <v>0</v>
      </c>
      <c r="AP29" s="83">
        <f t="shared" si="10"/>
        <v>0</v>
      </c>
      <c r="AQ29" s="83">
        <f t="shared" si="10"/>
        <v>0</v>
      </c>
      <c r="AR29" s="83">
        <f t="shared" si="10"/>
        <v>0</v>
      </c>
      <c r="AS29" s="84">
        <f t="shared" si="10"/>
        <v>0</v>
      </c>
      <c r="AT29" s="83">
        <f t="shared" si="10"/>
        <v>0</v>
      </c>
      <c r="AU29" s="83">
        <f t="shared" si="10"/>
        <v>0</v>
      </c>
      <c r="AV29" s="83">
        <f t="shared" si="10"/>
        <v>0</v>
      </c>
      <c r="AW29" s="83">
        <f t="shared" si="10"/>
        <v>0</v>
      </c>
      <c r="AX29" s="83">
        <f t="shared" si="10"/>
        <v>0</v>
      </c>
      <c r="AY29" s="83">
        <f t="shared" si="10"/>
        <v>0</v>
      </c>
      <c r="AZ29" s="83">
        <f t="shared" si="10"/>
        <v>0</v>
      </c>
      <c r="BA29" s="83">
        <f t="shared" si="10"/>
        <v>0</v>
      </c>
      <c r="BB29" s="83">
        <f t="shared" si="10"/>
        <v>0</v>
      </c>
      <c r="BC29" s="83">
        <f t="shared" si="10"/>
        <v>0</v>
      </c>
      <c r="BD29" s="83">
        <f t="shared" si="11"/>
        <v>0</v>
      </c>
      <c r="BE29" s="83">
        <f t="shared" si="11"/>
        <v>0</v>
      </c>
      <c r="BF29" s="83">
        <f t="shared" si="11"/>
        <v>0</v>
      </c>
      <c r="BG29" s="83">
        <f t="shared" si="11"/>
        <v>0</v>
      </c>
      <c r="BH29" s="83">
        <f t="shared" si="11"/>
        <v>0</v>
      </c>
      <c r="BI29" s="83">
        <f t="shared" si="11"/>
        <v>0</v>
      </c>
      <c r="BJ29" s="83">
        <f t="shared" si="11"/>
        <v>0</v>
      </c>
      <c r="BK29" s="83">
        <f t="shared" si="11"/>
        <v>0</v>
      </c>
    </row>
    <row r="30" spans="1:63">
      <c r="A30" s="80"/>
      <c r="B30" s="133"/>
      <c r="C30" s="134"/>
      <c r="D30" s="133"/>
      <c r="E30" s="133"/>
      <c r="F30" s="81">
        <f t="shared" si="4"/>
        <v>0</v>
      </c>
      <c r="G30" s="82"/>
      <c r="H30" s="83">
        <f t="shared" si="8"/>
        <v>0</v>
      </c>
      <c r="I30" s="83">
        <f t="shared" si="8"/>
        <v>0</v>
      </c>
      <c r="J30" s="83">
        <f t="shared" si="8"/>
        <v>0</v>
      </c>
      <c r="K30" s="83">
        <f t="shared" si="8"/>
        <v>0</v>
      </c>
      <c r="L30" s="83">
        <f t="shared" si="8"/>
        <v>0</v>
      </c>
      <c r="M30" s="83">
        <f t="shared" si="8"/>
        <v>0</v>
      </c>
      <c r="N30" s="83">
        <f t="shared" si="8"/>
        <v>0</v>
      </c>
      <c r="O30" s="83">
        <f t="shared" si="8"/>
        <v>0</v>
      </c>
      <c r="P30" s="83">
        <f t="shared" si="8"/>
        <v>0</v>
      </c>
      <c r="Q30" s="83">
        <f t="shared" si="8"/>
        <v>0</v>
      </c>
      <c r="R30" s="83">
        <f t="shared" si="8"/>
        <v>0</v>
      </c>
      <c r="S30" s="83">
        <f t="shared" si="8"/>
        <v>0</v>
      </c>
      <c r="T30" s="83">
        <f t="shared" si="8"/>
        <v>0</v>
      </c>
      <c r="U30" s="83">
        <f t="shared" si="8"/>
        <v>0</v>
      </c>
      <c r="V30" s="83">
        <f t="shared" si="8"/>
        <v>0</v>
      </c>
      <c r="W30" s="83">
        <f t="shared" si="8"/>
        <v>0</v>
      </c>
      <c r="X30" s="83">
        <f t="shared" si="9"/>
        <v>0</v>
      </c>
      <c r="Y30" s="83">
        <f t="shared" si="9"/>
        <v>0</v>
      </c>
      <c r="Z30" s="83">
        <f t="shared" si="9"/>
        <v>0</v>
      </c>
      <c r="AA30" s="83">
        <f t="shared" si="9"/>
        <v>0</v>
      </c>
      <c r="AB30" s="83">
        <f t="shared" si="9"/>
        <v>0</v>
      </c>
      <c r="AC30" s="83">
        <f t="shared" si="9"/>
        <v>0</v>
      </c>
      <c r="AD30" s="83">
        <f t="shared" si="9"/>
        <v>0</v>
      </c>
      <c r="AE30" s="83">
        <f t="shared" si="9"/>
        <v>0</v>
      </c>
      <c r="AF30" s="83">
        <f t="shared" si="9"/>
        <v>0</v>
      </c>
      <c r="AG30" s="83">
        <f t="shared" si="9"/>
        <v>0</v>
      </c>
      <c r="AH30" s="83">
        <f t="shared" si="9"/>
        <v>0</v>
      </c>
      <c r="AI30" s="83">
        <f t="shared" si="9"/>
        <v>0</v>
      </c>
      <c r="AJ30" s="83">
        <f t="shared" si="9"/>
        <v>0</v>
      </c>
      <c r="AK30" s="83">
        <f t="shared" si="9"/>
        <v>0</v>
      </c>
      <c r="AL30" s="83">
        <f t="shared" si="9"/>
        <v>0</v>
      </c>
      <c r="AM30" s="83">
        <f t="shared" si="9"/>
        <v>0</v>
      </c>
      <c r="AN30" s="83">
        <f t="shared" si="10"/>
        <v>0</v>
      </c>
      <c r="AO30" s="83">
        <f t="shared" si="10"/>
        <v>0</v>
      </c>
      <c r="AP30" s="83">
        <f t="shared" si="10"/>
        <v>0</v>
      </c>
      <c r="AQ30" s="83">
        <f t="shared" si="10"/>
        <v>0</v>
      </c>
      <c r="AR30" s="83">
        <f t="shared" si="10"/>
        <v>0</v>
      </c>
      <c r="AS30" s="84">
        <f t="shared" si="10"/>
        <v>0</v>
      </c>
      <c r="AT30" s="83">
        <f t="shared" si="10"/>
        <v>0</v>
      </c>
      <c r="AU30" s="83">
        <f t="shared" si="10"/>
        <v>0</v>
      </c>
      <c r="AV30" s="83">
        <f t="shared" si="10"/>
        <v>0</v>
      </c>
      <c r="AW30" s="83">
        <f t="shared" si="10"/>
        <v>0</v>
      </c>
      <c r="AX30" s="83">
        <f t="shared" si="10"/>
        <v>0</v>
      </c>
      <c r="AY30" s="83">
        <f t="shared" si="10"/>
        <v>0</v>
      </c>
      <c r="AZ30" s="83">
        <f t="shared" si="10"/>
        <v>0</v>
      </c>
      <c r="BA30" s="83">
        <f t="shared" si="10"/>
        <v>0</v>
      </c>
      <c r="BB30" s="83">
        <f t="shared" si="10"/>
        <v>0</v>
      </c>
      <c r="BC30" s="83">
        <f t="shared" si="10"/>
        <v>0</v>
      </c>
      <c r="BD30" s="83">
        <f t="shared" si="11"/>
        <v>0</v>
      </c>
      <c r="BE30" s="83">
        <f t="shared" si="11"/>
        <v>0</v>
      </c>
      <c r="BF30" s="83">
        <f t="shared" si="11"/>
        <v>0</v>
      </c>
      <c r="BG30" s="83">
        <f t="shared" si="11"/>
        <v>0</v>
      </c>
      <c r="BH30" s="83">
        <f t="shared" si="11"/>
        <v>0</v>
      </c>
      <c r="BI30" s="83">
        <f t="shared" si="11"/>
        <v>0</v>
      </c>
      <c r="BJ30" s="83">
        <f t="shared" si="11"/>
        <v>0</v>
      </c>
      <c r="BK30" s="83">
        <f t="shared" si="11"/>
        <v>0</v>
      </c>
    </row>
    <row r="31" spans="1:63">
      <c r="B31" s="133"/>
      <c r="C31" s="134"/>
      <c r="D31" s="133"/>
      <c r="E31" s="133"/>
      <c r="F31" s="81">
        <f t="shared" si="4"/>
        <v>0</v>
      </c>
      <c r="G31" s="82"/>
      <c r="H31" s="83">
        <f t="shared" si="8"/>
        <v>0</v>
      </c>
      <c r="I31" s="83">
        <f t="shared" si="8"/>
        <v>0</v>
      </c>
      <c r="J31" s="83">
        <f t="shared" si="8"/>
        <v>0</v>
      </c>
      <c r="K31" s="83">
        <f t="shared" si="8"/>
        <v>0</v>
      </c>
      <c r="L31" s="83">
        <f t="shared" si="8"/>
        <v>0</v>
      </c>
      <c r="M31" s="83">
        <f t="shared" si="8"/>
        <v>0</v>
      </c>
      <c r="N31" s="83">
        <f t="shared" si="8"/>
        <v>0</v>
      </c>
      <c r="O31" s="83">
        <f t="shared" si="8"/>
        <v>0</v>
      </c>
      <c r="P31" s="83">
        <f t="shared" si="8"/>
        <v>0</v>
      </c>
      <c r="Q31" s="83">
        <f t="shared" si="8"/>
        <v>0</v>
      </c>
      <c r="R31" s="83">
        <f t="shared" si="8"/>
        <v>0</v>
      </c>
      <c r="S31" s="83">
        <f t="shared" si="8"/>
        <v>0</v>
      </c>
      <c r="T31" s="83">
        <f t="shared" si="8"/>
        <v>0</v>
      </c>
      <c r="U31" s="83">
        <f t="shared" si="8"/>
        <v>0</v>
      </c>
      <c r="V31" s="83">
        <f t="shared" si="8"/>
        <v>0</v>
      </c>
      <c r="W31" s="83">
        <f t="shared" si="8"/>
        <v>0</v>
      </c>
      <c r="X31" s="83">
        <f t="shared" si="9"/>
        <v>0</v>
      </c>
      <c r="Y31" s="83">
        <f t="shared" si="9"/>
        <v>0</v>
      </c>
      <c r="Z31" s="83">
        <f t="shared" si="9"/>
        <v>0</v>
      </c>
      <c r="AA31" s="83">
        <f t="shared" si="9"/>
        <v>0</v>
      </c>
      <c r="AB31" s="83">
        <f t="shared" si="9"/>
        <v>0</v>
      </c>
      <c r="AC31" s="83">
        <f t="shared" si="9"/>
        <v>0</v>
      </c>
      <c r="AD31" s="83">
        <f t="shared" si="9"/>
        <v>0</v>
      </c>
      <c r="AE31" s="83">
        <f t="shared" si="9"/>
        <v>0</v>
      </c>
      <c r="AF31" s="83">
        <f t="shared" si="9"/>
        <v>0</v>
      </c>
      <c r="AG31" s="83">
        <f t="shared" si="9"/>
        <v>0</v>
      </c>
      <c r="AH31" s="83">
        <f t="shared" si="9"/>
        <v>0</v>
      </c>
      <c r="AI31" s="83">
        <f t="shared" si="9"/>
        <v>0</v>
      </c>
      <c r="AJ31" s="83">
        <f t="shared" si="9"/>
        <v>0</v>
      </c>
      <c r="AK31" s="83">
        <f t="shared" si="9"/>
        <v>0</v>
      </c>
      <c r="AL31" s="83">
        <f t="shared" si="9"/>
        <v>0</v>
      </c>
      <c r="AM31" s="83">
        <f t="shared" si="9"/>
        <v>0</v>
      </c>
      <c r="AN31" s="83">
        <f t="shared" si="10"/>
        <v>0</v>
      </c>
      <c r="AO31" s="83">
        <f t="shared" si="10"/>
        <v>0</v>
      </c>
      <c r="AP31" s="83">
        <f t="shared" si="10"/>
        <v>0</v>
      </c>
      <c r="AQ31" s="83">
        <f t="shared" si="10"/>
        <v>0</v>
      </c>
      <c r="AR31" s="83">
        <f t="shared" si="10"/>
        <v>0</v>
      </c>
      <c r="AS31" s="84">
        <f t="shared" si="10"/>
        <v>0</v>
      </c>
      <c r="AT31" s="83">
        <f t="shared" si="10"/>
        <v>0</v>
      </c>
      <c r="AU31" s="83">
        <f t="shared" si="10"/>
        <v>0</v>
      </c>
      <c r="AV31" s="83">
        <f t="shared" si="10"/>
        <v>0</v>
      </c>
      <c r="AW31" s="83">
        <f t="shared" si="10"/>
        <v>0</v>
      </c>
      <c r="AX31" s="83">
        <f t="shared" si="10"/>
        <v>0</v>
      </c>
      <c r="AY31" s="83">
        <f t="shared" si="10"/>
        <v>0</v>
      </c>
      <c r="AZ31" s="83">
        <f t="shared" si="10"/>
        <v>0</v>
      </c>
      <c r="BA31" s="83">
        <f t="shared" si="10"/>
        <v>0</v>
      </c>
      <c r="BB31" s="83">
        <f t="shared" si="10"/>
        <v>0</v>
      </c>
      <c r="BC31" s="83">
        <f t="shared" si="10"/>
        <v>0</v>
      </c>
      <c r="BD31" s="83">
        <f t="shared" si="11"/>
        <v>0</v>
      </c>
      <c r="BE31" s="83">
        <f t="shared" si="11"/>
        <v>0</v>
      </c>
      <c r="BF31" s="83">
        <f t="shared" si="11"/>
        <v>0</v>
      </c>
      <c r="BG31" s="83">
        <f t="shared" si="11"/>
        <v>0</v>
      </c>
      <c r="BH31" s="83">
        <f t="shared" si="11"/>
        <v>0</v>
      </c>
      <c r="BI31" s="83">
        <f t="shared" si="11"/>
        <v>0</v>
      </c>
      <c r="BJ31" s="83">
        <f t="shared" si="11"/>
        <v>0</v>
      </c>
      <c r="BK31" s="83">
        <f t="shared" si="11"/>
        <v>0</v>
      </c>
    </row>
    <row r="32" spans="1:63">
      <c r="A32" s="80"/>
      <c r="B32" s="133"/>
      <c r="C32" s="134"/>
      <c r="D32" s="133"/>
      <c r="E32" s="133"/>
      <c r="F32" s="81">
        <f t="shared" si="4"/>
        <v>0</v>
      </c>
      <c r="G32" s="82"/>
      <c r="H32" s="83">
        <f t="shared" si="8"/>
        <v>0</v>
      </c>
      <c r="I32" s="83">
        <f t="shared" si="8"/>
        <v>0</v>
      </c>
      <c r="J32" s="83">
        <f t="shared" si="8"/>
        <v>0</v>
      </c>
      <c r="K32" s="83">
        <f t="shared" si="8"/>
        <v>0</v>
      </c>
      <c r="L32" s="83">
        <f t="shared" si="8"/>
        <v>0</v>
      </c>
      <c r="M32" s="83">
        <f t="shared" si="8"/>
        <v>0</v>
      </c>
      <c r="N32" s="83">
        <f t="shared" si="8"/>
        <v>0</v>
      </c>
      <c r="O32" s="83">
        <f t="shared" si="8"/>
        <v>0</v>
      </c>
      <c r="P32" s="83">
        <f t="shared" si="8"/>
        <v>0</v>
      </c>
      <c r="Q32" s="83">
        <f t="shared" si="8"/>
        <v>0</v>
      </c>
      <c r="R32" s="83">
        <f t="shared" si="8"/>
        <v>0</v>
      </c>
      <c r="S32" s="83">
        <f t="shared" si="8"/>
        <v>0</v>
      </c>
      <c r="T32" s="83">
        <f t="shared" si="8"/>
        <v>0</v>
      </c>
      <c r="U32" s="83">
        <f t="shared" si="8"/>
        <v>0</v>
      </c>
      <c r="V32" s="83">
        <f t="shared" si="8"/>
        <v>0</v>
      </c>
      <c r="W32" s="83">
        <f t="shared" si="8"/>
        <v>0</v>
      </c>
      <c r="X32" s="83">
        <f t="shared" si="9"/>
        <v>0</v>
      </c>
      <c r="Y32" s="83">
        <f t="shared" si="9"/>
        <v>0</v>
      </c>
      <c r="Z32" s="83">
        <f t="shared" si="9"/>
        <v>0</v>
      </c>
      <c r="AA32" s="83">
        <f t="shared" si="9"/>
        <v>0</v>
      </c>
      <c r="AB32" s="83">
        <f t="shared" si="9"/>
        <v>0</v>
      </c>
      <c r="AC32" s="83">
        <f t="shared" si="9"/>
        <v>0</v>
      </c>
      <c r="AD32" s="83">
        <f t="shared" si="9"/>
        <v>0</v>
      </c>
      <c r="AE32" s="83">
        <f t="shared" si="9"/>
        <v>0</v>
      </c>
      <c r="AF32" s="83">
        <f t="shared" si="9"/>
        <v>0</v>
      </c>
      <c r="AG32" s="83">
        <f t="shared" si="9"/>
        <v>0</v>
      </c>
      <c r="AH32" s="83">
        <f t="shared" si="9"/>
        <v>0</v>
      </c>
      <c r="AI32" s="83">
        <f t="shared" si="9"/>
        <v>0</v>
      </c>
      <c r="AJ32" s="83">
        <f t="shared" si="9"/>
        <v>0</v>
      </c>
      <c r="AK32" s="83">
        <f t="shared" si="9"/>
        <v>0</v>
      </c>
      <c r="AL32" s="83">
        <f t="shared" si="9"/>
        <v>0</v>
      </c>
      <c r="AM32" s="83">
        <f t="shared" si="9"/>
        <v>0</v>
      </c>
      <c r="AN32" s="83">
        <f t="shared" si="10"/>
        <v>0</v>
      </c>
      <c r="AO32" s="83">
        <f t="shared" si="10"/>
        <v>0</v>
      </c>
      <c r="AP32" s="83">
        <f t="shared" si="10"/>
        <v>0</v>
      </c>
      <c r="AQ32" s="83">
        <f t="shared" si="10"/>
        <v>0</v>
      </c>
      <c r="AR32" s="83">
        <f t="shared" si="10"/>
        <v>0</v>
      </c>
      <c r="AS32" s="84">
        <f t="shared" si="10"/>
        <v>0</v>
      </c>
      <c r="AT32" s="83">
        <f t="shared" si="10"/>
        <v>0</v>
      </c>
      <c r="AU32" s="83">
        <f t="shared" si="10"/>
        <v>0</v>
      </c>
      <c r="AV32" s="83">
        <f t="shared" si="10"/>
        <v>0</v>
      </c>
      <c r="AW32" s="83">
        <f t="shared" si="10"/>
        <v>0</v>
      </c>
      <c r="AX32" s="83">
        <f t="shared" si="10"/>
        <v>0</v>
      </c>
      <c r="AY32" s="83">
        <f t="shared" si="10"/>
        <v>0</v>
      </c>
      <c r="AZ32" s="83">
        <f t="shared" si="10"/>
        <v>0</v>
      </c>
      <c r="BA32" s="83">
        <f t="shared" si="10"/>
        <v>0</v>
      </c>
      <c r="BB32" s="83">
        <f t="shared" si="10"/>
        <v>0</v>
      </c>
      <c r="BC32" s="83">
        <f t="shared" si="10"/>
        <v>0</v>
      </c>
      <c r="BD32" s="83">
        <f t="shared" si="11"/>
        <v>0</v>
      </c>
      <c r="BE32" s="83">
        <f t="shared" si="11"/>
        <v>0</v>
      </c>
      <c r="BF32" s="83">
        <f t="shared" si="11"/>
        <v>0</v>
      </c>
      <c r="BG32" s="83">
        <f t="shared" si="11"/>
        <v>0</v>
      </c>
      <c r="BH32" s="83">
        <f t="shared" si="11"/>
        <v>0</v>
      </c>
      <c r="BI32" s="83">
        <f t="shared" si="11"/>
        <v>0</v>
      </c>
      <c r="BJ32" s="83">
        <f t="shared" si="11"/>
        <v>0</v>
      </c>
      <c r="BK32" s="83">
        <f t="shared" si="11"/>
        <v>0</v>
      </c>
    </row>
    <row r="33" spans="1:63">
      <c r="B33" s="133"/>
      <c r="C33" s="134"/>
      <c r="D33" s="133"/>
      <c r="E33" s="133"/>
      <c r="F33" s="81">
        <f t="shared" si="4"/>
        <v>0</v>
      </c>
      <c r="G33" s="82"/>
      <c r="H33" s="83">
        <f t="shared" si="8"/>
        <v>0</v>
      </c>
      <c r="I33" s="83">
        <f t="shared" si="8"/>
        <v>0</v>
      </c>
      <c r="J33" s="83">
        <f t="shared" si="8"/>
        <v>0</v>
      </c>
      <c r="K33" s="83">
        <f t="shared" si="8"/>
        <v>0</v>
      </c>
      <c r="L33" s="83">
        <f t="shared" si="8"/>
        <v>0</v>
      </c>
      <c r="M33" s="83">
        <f t="shared" si="8"/>
        <v>0</v>
      </c>
      <c r="N33" s="83">
        <f t="shared" si="8"/>
        <v>0</v>
      </c>
      <c r="O33" s="83">
        <f t="shared" si="8"/>
        <v>0</v>
      </c>
      <c r="P33" s="83">
        <f t="shared" si="8"/>
        <v>0</v>
      </c>
      <c r="Q33" s="83">
        <f t="shared" si="8"/>
        <v>0</v>
      </c>
      <c r="R33" s="83">
        <f t="shared" si="8"/>
        <v>0</v>
      </c>
      <c r="S33" s="83">
        <f t="shared" si="8"/>
        <v>0</v>
      </c>
      <c r="T33" s="83">
        <f t="shared" si="8"/>
        <v>0</v>
      </c>
      <c r="U33" s="83">
        <f t="shared" si="8"/>
        <v>0</v>
      </c>
      <c r="V33" s="83">
        <f t="shared" si="8"/>
        <v>0</v>
      </c>
      <c r="W33" s="83">
        <f t="shared" si="8"/>
        <v>0</v>
      </c>
      <c r="X33" s="83">
        <f t="shared" si="9"/>
        <v>0</v>
      </c>
      <c r="Y33" s="83">
        <f t="shared" si="9"/>
        <v>0</v>
      </c>
      <c r="Z33" s="83">
        <f t="shared" si="9"/>
        <v>0</v>
      </c>
      <c r="AA33" s="83">
        <f t="shared" si="9"/>
        <v>0</v>
      </c>
      <c r="AB33" s="83">
        <f t="shared" si="9"/>
        <v>0</v>
      </c>
      <c r="AC33" s="83">
        <f t="shared" si="9"/>
        <v>0</v>
      </c>
      <c r="AD33" s="83">
        <f t="shared" si="9"/>
        <v>0</v>
      </c>
      <c r="AE33" s="83">
        <f t="shared" si="9"/>
        <v>0</v>
      </c>
      <c r="AF33" s="83">
        <f t="shared" si="9"/>
        <v>0</v>
      </c>
      <c r="AG33" s="83">
        <f t="shared" si="9"/>
        <v>0</v>
      </c>
      <c r="AH33" s="83">
        <f t="shared" si="9"/>
        <v>0</v>
      </c>
      <c r="AI33" s="83">
        <f t="shared" si="9"/>
        <v>0</v>
      </c>
      <c r="AJ33" s="83">
        <f t="shared" si="9"/>
        <v>0</v>
      </c>
      <c r="AK33" s="83">
        <f t="shared" si="9"/>
        <v>0</v>
      </c>
      <c r="AL33" s="83">
        <f t="shared" si="9"/>
        <v>0</v>
      </c>
      <c r="AM33" s="83">
        <f t="shared" si="9"/>
        <v>0</v>
      </c>
      <c r="AN33" s="83">
        <f t="shared" si="10"/>
        <v>0</v>
      </c>
      <c r="AO33" s="83">
        <f t="shared" si="10"/>
        <v>0</v>
      </c>
      <c r="AP33" s="83">
        <f t="shared" si="10"/>
        <v>0</v>
      </c>
      <c r="AQ33" s="83">
        <f t="shared" si="10"/>
        <v>0</v>
      </c>
      <c r="AR33" s="83">
        <f t="shared" si="10"/>
        <v>0</v>
      </c>
      <c r="AS33" s="84">
        <f t="shared" si="10"/>
        <v>0</v>
      </c>
      <c r="AT33" s="83">
        <f t="shared" si="10"/>
        <v>0</v>
      </c>
      <c r="AU33" s="83">
        <f t="shared" si="10"/>
        <v>0</v>
      </c>
      <c r="AV33" s="83">
        <f t="shared" si="10"/>
        <v>0</v>
      </c>
      <c r="AW33" s="83">
        <f t="shared" si="10"/>
        <v>0</v>
      </c>
      <c r="AX33" s="83">
        <f t="shared" si="10"/>
        <v>0</v>
      </c>
      <c r="AY33" s="83">
        <f t="shared" si="10"/>
        <v>0</v>
      </c>
      <c r="AZ33" s="83">
        <f t="shared" si="10"/>
        <v>0</v>
      </c>
      <c r="BA33" s="83">
        <f t="shared" si="10"/>
        <v>0</v>
      </c>
      <c r="BB33" s="83">
        <f t="shared" si="10"/>
        <v>0</v>
      </c>
      <c r="BC33" s="83">
        <f t="shared" si="10"/>
        <v>0</v>
      </c>
      <c r="BD33" s="83">
        <f t="shared" si="11"/>
        <v>0</v>
      </c>
      <c r="BE33" s="83">
        <f t="shared" si="11"/>
        <v>0</v>
      </c>
      <c r="BF33" s="83">
        <f t="shared" si="11"/>
        <v>0</v>
      </c>
      <c r="BG33" s="83">
        <f t="shared" si="11"/>
        <v>0</v>
      </c>
      <c r="BH33" s="83">
        <f t="shared" si="11"/>
        <v>0</v>
      </c>
      <c r="BI33" s="83">
        <f t="shared" si="11"/>
        <v>0</v>
      </c>
      <c r="BJ33" s="83">
        <f t="shared" si="11"/>
        <v>0</v>
      </c>
      <c r="BK33" s="83">
        <f t="shared" si="11"/>
        <v>0</v>
      </c>
    </row>
    <row r="34" spans="1:63">
      <c r="A34" s="80"/>
      <c r="B34" s="133"/>
      <c r="C34" s="134"/>
      <c r="D34" s="133"/>
      <c r="E34" s="133"/>
      <c r="F34" s="81">
        <f t="shared" si="4"/>
        <v>0</v>
      </c>
      <c r="G34" s="82"/>
      <c r="H34" s="83">
        <f t="shared" si="8"/>
        <v>0</v>
      </c>
      <c r="I34" s="83">
        <f t="shared" si="8"/>
        <v>0</v>
      </c>
      <c r="J34" s="83">
        <f t="shared" si="8"/>
        <v>0</v>
      </c>
      <c r="K34" s="83">
        <f t="shared" si="8"/>
        <v>0</v>
      </c>
      <c r="L34" s="83">
        <f t="shared" si="8"/>
        <v>0</v>
      </c>
      <c r="M34" s="83">
        <f t="shared" si="8"/>
        <v>0</v>
      </c>
      <c r="N34" s="83">
        <f t="shared" si="8"/>
        <v>0</v>
      </c>
      <c r="O34" s="83">
        <f t="shared" si="8"/>
        <v>0</v>
      </c>
      <c r="P34" s="83">
        <f t="shared" si="8"/>
        <v>0</v>
      </c>
      <c r="Q34" s="83">
        <f t="shared" si="8"/>
        <v>0</v>
      </c>
      <c r="R34" s="83">
        <f t="shared" si="8"/>
        <v>0</v>
      </c>
      <c r="S34" s="83">
        <f t="shared" si="8"/>
        <v>0</v>
      </c>
      <c r="T34" s="83">
        <f t="shared" si="8"/>
        <v>0</v>
      </c>
      <c r="U34" s="83">
        <f t="shared" si="8"/>
        <v>0</v>
      </c>
      <c r="V34" s="83">
        <f t="shared" si="8"/>
        <v>0</v>
      </c>
      <c r="W34" s="83">
        <f t="shared" si="8"/>
        <v>0</v>
      </c>
      <c r="X34" s="83">
        <f t="shared" si="9"/>
        <v>0</v>
      </c>
      <c r="Y34" s="83">
        <f t="shared" si="9"/>
        <v>0</v>
      </c>
      <c r="Z34" s="83">
        <f t="shared" si="9"/>
        <v>0</v>
      </c>
      <c r="AA34" s="83">
        <f t="shared" si="9"/>
        <v>0</v>
      </c>
      <c r="AB34" s="83">
        <f t="shared" si="9"/>
        <v>0</v>
      </c>
      <c r="AC34" s="83">
        <f t="shared" si="9"/>
        <v>0</v>
      </c>
      <c r="AD34" s="83">
        <f t="shared" si="9"/>
        <v>0</v>
      </c>
      <c r="AE34" s="83">
        <f t="shared" si="9"/>
        <v>0</v>
      </c>
      <c r="AF34" s="83">
        <f t="shared" si="9"/>
        <v>0</v>
      </c>
      <c r="AG34" s="83">
        <f t="shared" si="9"/>
        <v>0</v>
      </c>
      <c r="AH34" s="83">
        <f t="shared" si="9"/>
        <v>0</v>
      </c>
      <c r="AI34" s="83">
        <f t="shared" si="9"/>
        <v>0</v>
      </c>
      <c r="AJ34" s="83">
        <f t="shared" si="9"/>
        <v>0</v>
      </c>
      <c r="AK34" s="83">
        <f t="shared" si="9"/>
        <v>0</v>
      </c>
      <c r="AL34" s="83">
        <f t="shared" si="9"/>
        <v>0</v>
      </c>
      <c r="AM34" s="83">
        <f t="shared" si="9"/>
        <v>0</v>
      </c>
      <c r="AN34" s="83">
        <f t="shared" si="10"/>
        <v>0</v>
      </c>
      <c r="AO34" s="83">
        <f t="shared" si="10"/>
        <v>0</v>
      </c>
      <c r="AP34" s="83">
        <f t="shared" si="10"/>
        <v>0</v>
      </c>
      <c r="AQ34" s="83">
        <f t="shared" si="10"/>
        <v>0</v>
      </c>
      <c r="AR34" s="83">
        <f t="shared" si="10"/>
        <v>0</v>
      </c>
      <c r="AS34" s="84">
        <f t="shared" si="10"/>
        <v>0</v>
      </c>
      <c r="AT34" s="83">
        <f t="shared" si="10"/>
        <v>0</v>
      </c>
      <c r="AU34" s="83">
        <f t="shared" si="10"/>
        <v>0</v>
      </c>
      <c r="AV34" s="83">
        <f t="shared" si="10"/>
        <v>0</v>
      </c>
      <c r="AW34" s="83">
        <f t="shared" si="10"/>
        <v>0</v>
      </c>
      <c r="AX34" s="83">
        <f t="shared" si="10"/>
        <v>0</v>
      </c>
      <c r="AY34" s="83">
        <f t="shared" si="10"/>
        <v>0</v>
      </c>
      <c r="AZ34" s="83">
        <f t="shared" si="10"/>
        <v>0</v>
      </c>
      <c r="BA34" s="83">
        <f t="shared" si="10"/>
        <v>0</v>
      </c>
      <c r="BB34" s="83">
        <f t="shared" si="10"/>
        <v>0</v>
      </c>
      <c r="BC34" s="83">
        <f t="shared" si="10"/>
        <v>0</v>
      </c>
      <c r="BD34" s="83">
        <f t="shared" si="11"/>
        <v>0</v>
      </c>
      <c r="BE34" s="83">
        <f t="shared" si="11"/>
        <v>0</v>
      </c>
      <c r="BF34" s="83">
        <f t="shared" si="11"/>
        <v>0</v>
      </c>
      <c r="BG34" s="83">
        <f t="shared" si="11"/>
        <v>0</v>
      </c>
      <c r="BH34" s="83">
        <f t="shared" si="11"/>
        <v>0</v>
      </c>
      <c r="BI34" s="83">
        <f t="shared" si="11"/>
        <v>0</v>
      </c>
      <c r="BJ34" s="83">
        <f t="shared" si="11"/>
        <v>0</v>
      </c>
      <c r="BK34" s="83">
        <f t="shared" si="11"/>
        <v>0</v>
      </c>
    </row>
    <row r="35" spans="1:63">
      <c r="B35" s="133"/>
      <c r="C35" s="134"/>
      <c r="D35" s="133"/>
      <c r="E35" s="133"/>
      <c r="F35" s="81">
        <f t="shared" si="4"/>
        <v>0</v>
      </c>
      <c r="G35" s="82"/>
      <c r="H35" s="83">
        <f t="shared" si="8"/>
        <v>0</v>
      </c>
      <c r="I35" s="83">
        <f t="shared" si="8"/>
        <v>0</v>
      </c>
      <c r="J35" s="83">
        <f t="shared" si="8"/>
        <v>0</v>
      </c>
      <c r="K35" s="83">
        <f t="shared" si="8"/>
        <v>0</v>
      </c>
      <c r="L35" s="83">
        <f t="shared" si="8"/>
        <v>0</v>
      </c>
      <c r="M35" s="83">
        <f t="shared" si="8"/>
        <v>0</v>
      </c>
      <c r="N35" s="83">
        <f t="shared" si="8"/>
        <v>0</v>
      </c>
      <c r="O35" s="83">
        <f t="shared" si="8"/>
        <v>0</v>
      </c>
      <c r="P35" s="83">
        <f t="shared" si="8"/>
        <v>0</v>
      </c>
      <c r="Q35" s="83">
        <f t="shared" si="8"/>
        <v>0</v>
      </c>
      <c r="R35" s="83">
        <f t="shared" si="8"/>
        <v>0</v>
      </c>
      <c r="S35" s="83">
        <f t="shared" si="8"/>
        <v>0</v>
      </c>
      <c r="T35" s="83">
        <f t="shared" si="8"/>
        <v>0</v>
      </c>
      <c r="U35" s="83">
        <f t="shared" si="8"/>
        <v>0</v>
      </c>
      <c r="V35" s="83">
        <f t="shared" si="8"/>
        <v>0</v>
      </c>
      <c r="W35" s="83">
        <f t="shared" si="8"/>
        <v>0</v>
      </c>
      <c r="X35" s="83">
        <f t="shared" si="9"/>
        <v>0</v>
      </c>
      <c r="Y35" s="83">
        <f t="shared" si="9"/>
        <v>0</v>
      </c>
      <c r="Z35" s="83">
        <f t="shared" si="9"/>
        <v>0</v>
      </c>
      <c r="AA35" s="83">
        <f t="shared" si="9"/>
        <v>0</v>
      </c>
      <c r="AB35" s="83">
        <f t="shared" si="9"/>
        <v>0</v>
      </c>
      <c r="AC35" s="83">
        <f t="shared" si="9"/>
        <v>0</v>
      </c>
      <c r="AD35" s="83">
        <f t="shared" si="9"/>
        <v>0</v>
      </c>
      <c r="AE35" s="83">
        <f t="shared" si="9"/>
        <v>0</v>
      </c>
      <c r="AF35" s="83">
        <f t="shared" si="9"/>
        <v>0</v>
      </c>
      <c r="AG35" s="83">
        <f t="shared" si="9"/>
        <v>0</v>
      </c>
      <c r="AH35" s="83">
        <f t="shared" si="9"/>
        <v>0</v>
      </c>
      <c r="AI35" s="83">
        <f t="shared" si="9"/>
        <v>0</v>
      </c>
      <c r="AJ35" s="83">
        <f t="shared" si="9"/>
        <v>0</v>
      </c>
      <c r="AK35" s="83">
        <f t="shared" si="9"/>
        <v>0</v>
      </c>
      <c r="AL35" s="83">
        <f t="shared" si="9"/>
        <v>0</v>
      </c>
      <c r="AM35" s="83">
        <f t="shared" si="9"/>
        <v>0</v>
      </c>
      <c r="AN35" s="83">
        <f t="shared" si="10"/>
        <v>0</v>
      </c>
      <c r="AO35" s="83">
        <f t="shared" si="10"/>
        <v>0</v>
      </c>
      <c r="AP35" s="83">
        <f t="shared" si="10"/>
        <v>0</v>
      </c>
      <c r="AQ35" s="83">
        <f t="shared" si="10"/>
        <v>0</v>
      </c>
      <c r="AR35" s="83">
        <f t="shared" si="10"/>
        <v>0</v>
      </c>
      <c r="AS35" s="84">
        <f t="shared" si="10"/>
        <v>0</v>
      </c>
      <c r="AT35" s="83">
        <f t="shared" si="10"/>
        <v>0</v>
      </c>
      <c r="AU35" s="83">
        <f t="shared" si="10"/>
        <v>0</v>
      </c>
      <c r="AV35" s="83">
        <f t="shared" si="10"/>
        <v>0</v>
      </c>
      <c r="AW35" s="83">
        <f t="shared" si="10"/>
        <v>0</v>
      </c>
      <c r="AX35" s="83">
        <f t="shared" si="10"/>
        <v>0</v>
      </c>
      <c r="AY35" s="83">
        <f t="shared" si="10"/>
        <v>0</v>
      </c>
      <c r="AZ35" s="83">
        <f t="shared" si="10"/>
        <v>0</v>
      </c>
      <c r="BA35" s="83">
        <f t="shared" si="10"/>
        <v>0</v>
      </c>
      <c r="BB35" s="83">
        <f t="shared" si="10"/>
        <v>0</v>
      </c>
      <c r="BC35" s="83">
        <f t="shared" si="10"/>
        <v>0</v>
      </c>
      <c r="BD35" s="83">
        <f t="shared" si="11"/>
        <v>0</v>
      </c>
      <c r="BE35" s="83">
        <f t="shared" si="11"/>
        <v>0</v>
      </c>
      <c r="BF35" s="83">
        <f t="shared" si="11"/>
        <v>0</v>
      </c>
      <c r="BG35" s="83">
        <f t="shared" si="11"/>
        <v>0</v>
      </c>
      <c r="BH35" s="83">
        <f t="shared" si="11"/>
        <v>0</v>
      </c>
      <c r="BI35" s="83">
        <f t="shared" si="11"/>
        <v>0</v>
      </c>
      <c r="BJ35" s="83">
        <f t="shared" si="11"/>
        <v>0</v>
      </c>
      <c r="BK35" s="83">
        <f t="shared" si="11"/>
        <v>0</v>
      </c>
    </row>
    <row r="36" spans="1:63">
      <c r="A36" s="80"/>
      <c r="B36" s="133"/>
      <c r="C36" s="134"/>
      <c r="D36" s="133"/>
      <c r="E36" s="133"/>
      <c r="F36" s="81">
        <f t="shared" si="4"/>
        <v>0</v>
      </c>
      <c r="G36" s="82"/>
      <c r="H36" s="83">
        <f t="shared" si="8"/>
        <v>0</v>
      </c>
      <c r="I36" s="83">
        <f t="shared" si="8"/>
        <v>0</v>
      </c>
      <c r="J36" s="83">
        <f t="shared" si="8"/>
        <v>0</v>
      </c>
      <c r="K36" s="83">
        <f t="shared" si="8"/>
        <v>0</v>
      </c>
      <c r="L36" s="83">
        <f t="shared" si="8"/>
        <v>0</v>
      </c>
      <c r="M36" s="83">
        <f t="shared" si="8"/>
        <v>0</v>
      </c>
      <c r="N36" s="83">
        <f t="shared" si="8"/>
        <v>0</v>
      </c>
      <c r="O36" s="83">
        <f t="shared" si="8"/>
        <v>0</v>
      </c>
      <c r="P36" s="83">
        <f t="shared" si="8"/>
        <v>0</v>
      </c>
      <c r="Q36" s="83">
        <f t="shared" si="8"/>
        <v>0</v>
      </c>
      <c r="R36" s="83">
        <f t="shared" si="8"/>
        <v>0</v>
      </c>
      <c r="S36" s="83">
        <f t="shared" si="8"/>
        <v>0</v>
      </c>
      <c r="T36" s="83">
        <f t="shared" si="8"/>
        <v>0</v>
      </c>
      <c r="U36" s="83">
        <f t="shared" si="8"/>
        <v>0</v>
      </c>
      <c r="V36" s="83">
        <f t="shared" si="8"/>
        <v>0</v>
      </c>
      <c r="W36" s="83">
        <f t="shared" si="8"/>
        <v>0</v>
      </c>
      <c r="X36" s="83">
        <f t="shared" si="9"/>
        <v>0</v>
      </c>
      <c r="Y36" s="83">
        <f t="shared" si="9"/>
        <v>0</v>
      </c>
      <c r="Z36" s="83">
        <f t="shared" si="9"/>
        <v>0</v>
      </c>
      <c r="AA36" s="83">
        <f t="shared" si="9"/>
        <v>0</v>
      </c>
      <c r="AB36" s="83">
        <f t="shared" si="9"/>
        <v>0</v>
      </c>
      <c r="AC36" s="83">
        <f t="shared" si="9"/>
        <v>0</v>
      </c>
      <c r="AD36" s="83">
        <f t="shared" si="9"/>
        <v>0</v>
      </c>
      <c r="AE36" s="83">
        <f t="shared" si="9"/>
        <v>0</v>
      </c>
      <c r="AF36" s="83">
        <f t="shared" si="9"/>
        <v>0</v>
      </c>
      <c r="AG36" s="83">
        <f t="shared" si="9"/>
        <v>0</v>
      </c>
      <c r="AH36" s="83">
        <f t="shared" si="9"/>
        <v>0</v>
      </c>
      <c r="AI36" s="83">
        <f t="shared" si="9"/>
        <v>0</v>
      </c>
      <c r="AJ36" s="83">
        <f t="shared" si="9"/>
        <v>0</v>
      </c>
      <c r="AK36" s="83">
        <f t="shared" si="9"/>
        <v>0</v>
      </c>
      <c r="AL36" s="83">
        <f t="shared" si="9"/>
        <v>0</v>
      </c>
      <c r="AM36" s="83">
        <f t="shared" si="9"/>
        <v>0</v>
      </c>
      <c r="AN36" s="83">
        <f t="shared" si="10"/>
        <v>0</v>
      </c>
      <c r="AO36" s="83">
        <f t="shared" si="10"/>
        <v>0</v>
      </c>
      <c r="AP36" s="83">
        <f t="shared" si="10"/>
        <v>0</v>
      </c>
      <c r="AQ36" s="83">
        <f t="shared" si="10"/>
        <v>0</v>
      </c>
      <c r="AR36" s="83">
        <f t="shared" si="10"/>
        <v>0</v>
      </c>
      <c r="AS36" s="84">
        <f t="shared" si="10"/>
        <v>0</v>
      </c>
      <c r="AT36" s="83">
        <f t="shared" si="10"/>
        <v>0</v>
      </c>
      <c r="AU36" s="83">
        <f t="shared" si="10"/>
        <v>0</v>
      </c>
      <c r="AV36" s="83">
        <f t="shared" si="10"/>
        <v>0</v>
      </c>
      <c r="AW36" s="83">
        <f t="shared" si="10"/>
        <v>0</v>
      </c>
      <c r="AX36" s="83">
        <f t="shared" si="10"/>
        <v>0</v>
      </c>
      <c r="AY36" s="83">
        <f t="shared" si="10"/>
        <v>0</v>
      </c>
      <c r="AZ36" s="83">
        <f t="shared" si="10"/>
        <v>0</v>
      </c>
      <c r="BA36" s="83">
        <f t="shared" si="10"/>
        <v>0</v>
      </c>
      <c r="BB36" s="83">
        <f t="shared" si="10"/>
        <v>0</v>
      </c>
      <c r="BC36" s="83">
        <f t="shared" si="10"/>
        <v>0</v>
      </c>
      <c r="BD36" s="83">
        <f t="shared" si="11"/>
        <v>0</v>
      </c>
      <c r="BE36" s="83">
        <f t="shared" si="11"/>
        <v>0</v>
      </c>
      <c r="BF36" s="83">
        <f t="shared" si="11"/>
        <v>0</v>
      </c>
      <c r="BG36" s="83">
        <f t="shared" si="11"/>
        <v>0</v>
      </c>
      <c r="BH36" s="83">
        <f t="shared" si="11"/>
        <v>0</v>
      </c>
      <c r="BI36" s="83">
        <f t="shared" si="11"/>
        <v>0</v>
      </c>
      <c r="BJ36" s="83">
        <f t="shared" si="11"/>
        <v>0</v>
      </c>
      <c r="BK36" s="83">
        <f t="shared" si="11"/>
        <v>0</v>
      </c>
    </row>
    <row r="37" spans="1:63">
      <c r="B37" s="133"/>
      <c r="C37" s="134"/>
      <c r="D37" s="133"/>
      <c r="E37" s="133"/>
      <c r="F37" s="81">
        <f t="shared" si="4"/>
        <v>0</v>
      </c>
      <c r="G37" s="82"/>
      <c r="H37" s="83">
        <f t="shared" si="8"/>
        <v>0</v>
      </c>
      <c r="I37" s="83">
        <f t="shared" si="8"/>
        <v>0</v>
      </c>
      <c r="J37" s="83">
        <f t="shared" si="8"/>
        <v>0</v>
      </c>
      <c r="K37" s="83">
        <f t="shared" si="8"/>
        <v>0</v>
      </c>
      <c r="L37" s="83">
        <f t="shared" si="8"/>
        <v>0</v>
      </c>
      <c r="M37" s="83">
        <f t="shared" si="8"/>
        <v>0</v>
      </c>
      <c r="N37" s="83">
        <f t="shared" si="8"/>
        <v>0</v>
      </c>
      <c r="O37" s="83">
        <f t="shared" si="8"/>
        <v>0</v>
      </c>
      <c r="P37" s="83">
        <f t="shared" si="8"/>
        <v>0</v>
      </c>
      <c r="Q37" s="83">
        <f t="shared" si="8"/>
        <v>0</v>
      </c>
      <c r="R37" s="83">
        <f t="shared" si="8"/>
        <v>0</v>
      </c>
      <c r="S37" s="83">
        <f t="shared" si="8"/>
        <v>0</v>
      </c>
      <c r="T37" s="83">
        <f t="shared" si="8"/>
        <v>0</v>
      </c>
      <c r="U37" s="83">
        <f t="shared" si="8"/>
        <v>0</v>
      </c>
      <c r="V37" s="83">
        <f t="shared" si="8"/>
        <v>0</v>
      </c>
      <c r="W37" s="83">
        <f t="shared" ref="W37" si="12">IF(AND(W$4&gt;=$D37,W$4&lt;=$E37,$F37&gt;0),1,0)</f>
        <v>0</v>
      </c>
      <c r="X37" s="83">
        <f t="shared" si="9"/>
        <v>0</v>
      </c>
      <c r="Y37" s="83">
        <f t="shared" si="9"/>
        <v>0</v>
      </c>
      <c r="Z37" s="83">
        <f t="shared" si="9"/>
        <v>0</v>
      </c>
      <c r="AA37" s="83">
        <f t="shared" si="9"/>
        <v>0</v>
      </c>
      <c r="AB37" s="83">
        <f t="shared" si="9"/>
        <v>0</v>
      </c>
      <c r="AC37" s="83">
        <f t="shared" si="9"/>
        <v>0</v>
      </c>
      <c r="AD37" s="83">
        <f t="shared" si="9"/>
        <v>0</v>
      </c>
      <c r="AE37" s="83">
        <f t="shared" si="9"/>
        <v>0</v>
      </c>
      <c r="AF37" s="83">
        <f t="shared" si="9"/>
        <v>0</v>
      </c>
      <c r="AG37" s="83">
        <f t="shared" si="9"/>
        <v>0</v>
      </c>
      <c r="AH37" s="83">
        <f t="shared" si="9"/>
        <v>0</v>
      </c>
      <c r="AI37" s="83">
        <f t="shared" si="9"/>
        <v>0</v>
      </c>
      <c r="AJ37" s="83">
        <f t="shared" si="9"/>
        <v>0</v>
      </c>
      <c r="AK37" s="83">
        <f t="shared" si="9"/>
        <v>0</v>
      </c>
      <c r="AL37" s="83">
        <f t="shared" si="9"/>
        <v>0</v>
      </c>
      <c r="AM37" s="83">
        <f t="shared" ref="AM37:BB53" si="13">IF(AND(AM$4&gt;=$D37,AM$4&lt;=$E37,$F37&gt;0),1,0)</f>
        <v>0</v>
      </c>
      <c r="AN37" s="83">
        <f t="shared" si="13"/>
        <v>0</v>
      </c>
      <c r="AO37" s="83">
        <f t="shared" si="13"/>
        <v>0</v>
      </c>
      <c r="AP37" s="83">
        <f t="shared" si="13"/>
        <v>0</v>
      </c>
      <c r="AQ37" s="83">
        <f t="shared" si="13"/>
        <v>0</v>
      </c>
      <c r="AR37" s="83">
        <f t="shared" si="13"/>
        <v>0</v>
      </c>
      <c r="AS37" s="84">
        <f t="shared" si="10"/>
        <v>0</v>
      </c>
      <c r="AT37" s="83">
        <f t="shared" si="10"/>
        <v>0</v>
      </c>
      <c r="AU37" s="83">
        <f t="shared" si="10"/>
        <v>0</v>
      </c>
      <c r="AV37" s="83">
        <f t="shared" si="10"/>
        <v>0</v>
      </c>
      <c r="AW37" s="83">
        <f t="shared" si="10"/>
        <v>0</v>
      </c>
      <c r="AX37" s="83">
        <f t="shared" si="10"/>
        <v>0</v>
      </c>
      <c r="AY37" s="83">
        <f t="shared" si="10"/>
        <v>0</v>
      </c>
      <c r="AZ37" s="83">
        <f t="shared" si="10"/>
        <v>0</v>
      </c>
      <c r="BA37" s="83">
        <f t="shared" si="10"/>
        <v>0</v>
      </c>
      <c r="BB37" s="83">
        <f t="shared" si="10"/>
        <v>0</v>
      </c>
      <c r="BC37" s="83">
        <f t="shared" si="10"/>
        <v>0</v>
      </c>
      <c r="BD37" s="83">
        <f t="shared" si="11"/>
        <v>0</v>
      </c>
      <c r="BE37" s="83">
        <f t="shared" si="11"/>
        <v>0</v>
      </c>
      <c r="BF37" s="83">
        <f t="shared" si="11"/>
        <v>0</v>
      </c>
      <c r="BG37" s="83">
        <f t="shared" si="11"/>
        <v>0</v>
      </c>
      <c r="BH37" s="83">
        <f t="shared" si="11"/>
        <v>0</v>
      </c>
      <c r="BI37" s="83">
        <f t="shared" si="11"/>
        <v>0</v>
      </c>
      <c r="BJ37" s="83">
        <f t="shared" si="11"/>
        <v>0</v>
      </c>
      <c r="BK37" s="83">
        <f t="shared" si="11"/>
        <v>0</v>
      </c>
    </row>
    <row r="38" spans="1:63">
      <c r="A38" s="80"/>
      <c r="B38" s="133"/>
      <c r="C38" s="134"/>
      <c r="D38" s="133"/>
      <c r="E38" s="133"/>
      <c r="F38" s="81">
        <f t="shared" si="4"/>
        <v>0</v>
      </c>
      <c r="G38" s="82"/>
      <c r="H38" s="83">
        <f t="shared" ref="H38:W53" si="14">IF(AND(H$4&gt;=$D38,H$4&lt;=$E38,$F38&gt;0),1,0)</f>
        <v>0</v>
      </c>
      <c r="I38" s="83">
        <f t="shared" si="14"/>
        <v>0</v>
      </c>
      <c r="J38" s="83">
        <f t="shared" si="14"/>
        <v>0</v>
      </c>
      <c r="K38" s="83">
        <f t="shared" si="14"/>
        <v>0</v>
      </c>
      <c r="L38" s="83">
        <f t="shared" si="14"/>
        <v>0</v>
      </c>
      <c r="M38" s="83">
        <f t="shared" si="14"/>
        <v>0</v>
      </c>
      <c r="N38" s="83">
        <f t="shared" si="14"/>
        <v>0</v>
      </c>
      <c r="O38" s="83">
        <f t="shared" si="14"/>
        <v>0</v>
      </c>
      <c r="P38" s="83">
        <f t="shared" si="14"/>
        <v>0</v>
      </c>
      <c r="Q38" s="83">
        <f t="shared" si="14"/>
        <v>0</v>
      </c>
      <c r="R38" s="83">
        <f t="shared" si="14"/>
        <v>0</v>
      </c>
      <c r="S38" s="83">
        <f t="shared" si="14"/>
        <v>0</v>
      </c>
      <c r="T38" s="83">
        <f t="shared" si="14"/>
        <v>0</v>
      </c>
      <c r="U38" s="83">
        <f t="shared" si="14"/>
        <v>0</v>
      </c>
      <c r="V38" s="83">
        <f t="shared" si="14"/>
        <v>0</v>
      </c>
      <c r="W38" s="83">
        <f t="shared" si="14"/>
        <v>0</v>
      </c>
      <c r="X38" s="83">
        <f t="shared" ref="X38:AM53" si="15">IF(AND(X$4&gt;=$D38,X$4&lt;=$E38,$F38&gt;0),1,0)</f>
        <v>0</v>
      </c>
      <c r="Y38" s="83">
        <f t="shared" si="15"/>
        <v>0</v>
      </c>
      <c r="Z38" s="83">
        <f t="shared" si="15"/>
        <v>0</v>
      </c>
      <c r="AA38" s="83">
        <f t="shared" si="15"/>
        <v>0</v>
      </c>
      <c r="AB38" s="83">
        <f t="shared" si="15"/>
        <v>0</v>
      </c>
      <c r="AC38" s="83">
        <f t="shared" si="15"/>
        <v>0</v>
      </c>
      <c r="AD38" s="83">
        <f t="shared" si="15"/>
        <v>0</v>
      </c>
      <c r="AE38" s="83">
        <f t="shared" si="15"/>
        <v>0</v>
      </c>
      <c r="AF38" s="83">
        <f t="shared" si="15"/>
        <v>0</v>
      </c>
      <c r="AG38" s="83">
        <f t="shared" si="15"/>
        <v>0</v>
      </c>
      <c r="AH38" s="83">
        <f t="shared" si="15"/>
        <v>0</v>
      </c>
      <c r="AI38" s="83">
        <f t="shared" si="15"/>
        <v>0</v>
      </c>
      <c r="AJ38" s="83">
        <f t="shared" si="15"/>
        <v>0</v>
      </c>
      <c r="AK38" s="83">
        <f t="shared" si="15"/>
        <v>0</v>
      </c>
      <c r="AL38" s="83">
        <f t="shared" si="15"/>
        <v>0</v>
      </c>
      <c r="AM38" s="83">
        <f t="shared" si="15"/>
        <v>0</v>
      </c>
      <c r="AN38" s="83">
        <f t="shared" si="13"/>
        <v>0</v>
      </c>
      <c r="AO38" s="83">
        <f t="shared" si="13"/>
        <v>0</v>
      </c>
      <c r="AP38" s="83">
        <f t="shared" si="13"/>
        <v>0</v>
      </c>
      <c r="AQ38" s="83">
        <f t="shared" si="13"/>
        <v>0</v>
      </c>
      <c r="AR38" s="83">
        <f t="shared" si="13"/>
        <v>0</v>
      </c>
      <c r="AS38" s="84">
        <f t="shared" si="10"/>
        <v>0</v>
      </c>
      <c r="AT38" s="83">
        <f t="shared" si="10"/>
        <v>0</v>
      </c>
      <c r="AU38" s="83">
        <f t="shared" si="10"/>
        <v>0</v>
      </c>
      <c r="AV38" s="83">
        <f t="shared" si="10"/>
        <v>0</v>
      </c>
      <c r="AW38" s="83">
        <f t="shared" ref="AW38:BK53" si="16">IF(AND(AW$4&gt;=$D38,AW$4&lt;=$E38,$F38&gt;0),1,0)</f>
        <v>0</v>
      </c>
      <c r="AX38" s="83">
        <f t="shared" si="16"/>
        <v>0</v>
      </c>
      <c r="AY38" s="83">
        <f t="shared" si="16"/>
        <v>0</v>
      </c>
      <c r="AZ38" s="83">
        <f t="shared" si="16"/>
        <v>0</v>
      </c>
      <c r="BA38" s="83">
        <f t="shared" si="16"/>
        <v>0</v>
      </c>
      <c r="BB38" s="83">
        <f t="shared" si="16"/>
        <v>0</v>
      </c>
      <c r="BC38" s="83">
        <f t="shared" si="16"/>
        <v>0</v>
      </c>
      <c r="BD38" s="83">
        <f t="shared" si="16"/>
        <v>0</v>
      </c>
      <c r="BE38" s="83">
        <f t="shared" si="16"/>
        <v>0</v>
      </c>
      <c r="BF38" s="83">
        <f t="shared" si="16"/>
        <v>0</v>
      </c>
      <c r="BG38" s="83">
        <f t="shared" si="16"/>
        <v>0</v>
      </c>
      <c r="BH38" s="83">
        <f t="shared" si="16"/>
        <v>0</v>
      </c>
      <c r="BI38" s="83">
        <f t="shared" si="16"/>
        <v>0</v>
      </c>
      <c r="BJ38" s="83">
        <f t="shared" si="16"/>
        <v>0</v>
      </c>
      <c r="BK38" s="83">
        <f t="shared" si="16"/>
        <v>0</v>
      </c>
    </row>
    <row r="39" spans="1:63">
      <c r="B39" s="133"/>
      <c r="C39" s="134"/>
      <c r="D39" s="133"/>
      <c r="E39" s="133"/>
      <c r="F39" s="81">
        <f t="shared" si="4"/>
        <v>0</v>
      </c>
      <c r="G39" s="82"/>
      <c r="H39" s="83">
        <f t="shared" si="14"/>
        <v>0</v>
      </c>
      <c r="I39" s="83">
        <f t="shared" si="14"/>
        <v>0</v>
      </c>
      <c r="J39" s="83">
        <f t="shared" si="14"/>
        <v>0</v>
      </c>
      <c r="K39" s="83">
        <f t="shared" si="14"/>
        <v>0</v>
      </c>
      <c r="L39" s="83">
        <f t="shared" si="14"/>
        <v>0</v>
      </c>
      <c r="M39" s="83">
        <f t="shared" si="14"/>
        <v>0</v>
      </c>
      <c r="N39" s="83">
        <f t="shared" si="14"/>
        <v>0</v>
      </c>
      <c r="O39" s="83">
        <f t="shared" si="14"/>
        <v>0</v>
      </c>
      <c r="P39" s="83">
        <f t="shared" si="14"/>
        <v>0</v>
      </c>
      <c r="Q39" s="83">
        <f t="shared" si="14"/>
        <v>0</v>
      </c>
      <c r="R39" s="83">
        <f t="shared" si="14"/>
        <v>0</v>
      </c>
      <c r="S39" s="83">
        <f t="shared" si="14"/>
        <v>0</v>
      </c>
      <c r="T39" s="83">
        <f t="shared" si="14"/>
        <v>0</v>
      </c>
      <c r="U39" s="83">
        <f t="shared" si="14"/>
        <v>0</v>
      </c>
      <c r="V39" s="83">
        <f t="shared" si="14"/>
        <v>0</v>
      </c>
      <c r="W39" s="83">
        <f t="shared" si="14"/>
        <v>0</v>
      </c>
      <c r="X39" s="83">
        <f t="shared" si="15"/>
        <v>0</v>
      </c>
      <c r="Y39" s="83">
        <f t="shared" si="15"/>
        <v>0</v>
      </c>
      <c r="Z39" s="83">
        <f t="shared" si="15"/>
        <v>0</v>
      </c>
      <c r="AA39" s="83">
        <f t="shared" si="15"/>
        <v>0</v>
      </c>
      <c r="AB39" s="83">
        <f t="shared" si="15"/>
        <v>0</v>
      </c>
      <c r="AC39" s="83">
        <f t="shared" si="15"/>
        <v>0</v>
      </c>
      <c r="AD39" s="83">
        <f t="shared" si="15"/>
        <v>0</v>
      </c>
      <c r="AE39" s="83">
        <f t="shared" si="15"/>
        <v>0</v>
      </c>
      <c r="AF39" s="83">
        <f t="shared" si="15"/>
        <v>0</v>
      </c>
      <c r="AG39" s="83">
        <f t="shared" si="15"/>
        <v>0</v>
      </c>
      <c r="AH39" s="83">
        <f t="shared" si="15"/>
        <v>0</v>
      </c>
      <c r="AI39" s="83">
        <f t="shared" si="15"/>
        <v>0</v>
      </c>
      <c r="AJ39" s="83">
        <f t="shared" si="15"/>
        <v>0</v>
      </c>
      <c r="AK39" s="83">
        <f t="shared" si="15"/>
        <v>0</v>
      </c>
      <c r="AL39" s="83">
        <f t="shared" si="15"/>
        <v>0</v>
      </c>
      <c r="AM39" s="83">
        <f t="shared" si="15"/>
        <v>0</v>
      </c>
      <c r="AN39" s="83">
        <f t="shared" si="13"/>
        <v>0</v>
      </c>
      <c r="AO39" s="83">
        <f t="shared" si="13"/>
        <v>0</v>
      </c>
      <c r="AP39" s="83">
        <f t="shared" si="13"/>
        <v>0</v>
      </c>
      <c r="AQ39" s="83">
        <f t="shared" si="13"/>
        <v>0</v>
      </c>
      <c r="AR39" s="83">
        <f t="shared" si="13"/>
        <v>0</v>
      </c>
      <c r="AS39" s="84">
        <f t="shared" si="13"/>
        <v>0</v>
      </c>
      <c r="AT39" s="83">
        <f t="shared" si="13"/>
        <v>0</v>
      </c>
      <c r="AU39" s="83">
        <f t="shared" si="13"/>
        <v>0</v>
      </c>
      <c r="AV39" s="83">
        <f t="shared" si="13"/>
        <v>0</v>
      </c>
      <c r="AW39" s="83">
        <f t="shared" si="13"/>
        <v>0</v>
      </c>
      <c r="AX39" s="83">
        <f t="shared" si="13"/>
        <v>0</v>
      </c>
      <c r="AY39" s="83">
        <f t="shared" si="16"/>
        <v>0</v>
      </c>
      <c r="AZ39" s="83">
        <f t="shared" si="16"/>
        <v>0</v>
      </c>
      <c r="BA39" s="83">
        <f t="shared" si="16"/>
        <v>0</v>
      </c>
      <c r="BB39" s="83">
        <f t="shared" si="16"/>
        <v>0</v>
      </c>
      <c r="BC39" s="83">
        <f t="shared" si="16"/>
        <v>0</v>
      </c>
      <c r="BD39" s="83">
        <f t="shared" si="16"/>
        <v>0</v>
      </c>
      <c r="BE39" s="83">
        <f t="shared" si="16"/>
        <v>0</v>
      </c>
      <c r="BF39" s="83">
        <f t="shared" si="16"/>
        <v>0</v>
      </c>
      <c r="BG39" s="83">
        <f t="shared" si="16"/>
        <v>0</v>
      </c>
      <c r="BH39" s="83">
        <f t="shared" si="16"/>
        <v>0</v>
      </c>
      <c r="BI39" s="83">
        <f t="shared" si="16"/>
        <v>0</v>
      </c>
      <c r="BJ39" s="83">
        <f t="shared" si="16"/>
        <v>0</v>
      </c>
      <c r="BK39" s="83">
        <f t="shared" si="16"/>
        <v>0</v>
      </c>
    </row>
    <row r="40" spans="1:63">
      <c r="A40" s="80"/>
      <c r="B40" s="133"/>
      <c r="C40" s="134"/>
      <c r="D40" s="133"/>
      <c r="E40" s="133"/>
      <c r="F40" s="81">
        <f t="shared" si="4"/>
        <v>0</v>
      </c>
      <c r="G40" s="82"/>
      <c r="H40" s="83">
        <f t="shared" si="14"/>
        <v>0</v>
      </c>
      <c r="I40" s="83">
        <f t="shared" si="14"/>
        <v>0</v>
      </c>
      <c r="J40" s="83">
        <f t="shared" si="14"/>
        <v>0</v>
      </c>
      <c r="K40" s="83">
        <f t="shared" si="14"/>
        <v>0</v>
      </c>
      <c r="L40" s="83">
        <f t="shared" si="14"/>
        <v>0</v>
      </c>
      <c r="M40" s="83">
        <f t="shared" si="14"/>
        <v>0</v>
      </c>
      <c r="N40" s="83">
        <f t="shared" si="14"/>
        <v>0</v>
      </c>
      <c r="O40" s="83">
        <f t="shared" si="14"/>
        <v>0</v>
      </c>
      <c r="P40" s="83">
        <f t="shared" si="14"/>
        <v>0</v>
      </c>
      <c r="Q40" s="83">
        <f t="shared" si="14"/>
        <v>0</v>
      </c>
      <c r="R40" s="83">
        <f t="shared" si="14"/>
        <v>0</v>
      </c>
      <c r="S40" s="83">
        <f t="shared" si="14"/>
        <v>0</v>
      </c>
      <c r="T40" s="83">
        <f t="shared" si="14"/>
        <v>0</v>
      </c>
      <c r="U40" s="83">
        <f t="shared" si="14"/>
        <v>0</v>
      </c>
      <c r="V40" s="83">
        <f t="shared" si="14"/>
        <v>0</v>
      </c>
      <c r="W40" s="83">
        <f t="shared" si="14"/>
        <v>0</v>
      </c>
      <c r="X40" s="83">
        <f t="shared" si="15"/>
        <v>0</v>
      </c>
      <c r="Y40" s="83">
        <f t="shared" si="15"/>
        <v>0</v>
      </c>
      <c r="Z40" s="83">
        <f t="shared" si="15"/>
        <v>0</v>
      </c>
      <c r="AA40" s="83">
        <f t="shared" si="15"/>
        <v>0</v>
      </c>
      <c r="AB40" s="83">
        <f t="shared" si="15"/>
        <v>0</v>
      </c>
      <c r="AC40" s="83">
        <f t="shared" si="15"/>
        <v>0</v>
      </c>
      <c r="AD40" s="83">
        <f t="shared" si="15"/>
        <v>0</v>
      </c>
      <c r="AE40" s="83">
        <f t="shared" si="15"/>
        <v>0</v>
      </c>
      <c r="AF40" s="83">
        <f t="shared" si="15"/>
        <v>0</v>
      </c>
      <c r="AG40" s="83">
        <f t="shared" si="15"/>
        <v>0</v>
      </c>
      <c r="AH40" s="83">
        <f t="shared" si="15"/>
        <v>0</v>
      </c>
      <c r="AI40" s="83">
        <f t="shared" si="15"/>
        <v>0</v>
      </c>
      <c r="AJ40" s="83">
        <f t="shared" si="15"/>
        <v>0</v>
      </c>
      <c r="AK40" s="83">
        <f t="shared" si="15"/>
        <v>0</v>
      </c>
      <c r="AL40" s="83">
        <f t="shared" si="15"/>
        <v>0</v>
      </c>
      <c r="AM40" s="83">
        <f t="shared" si="15"/>
        <v>0</v>
      </c>
      <c r="AN40" s="83">
        <f t="shared" si="13"/>
        <v>0</v>
      </c>
      <c r="AO40" s="83">
        <f t="shared" si="13"/>
        <v>0</v>
      </c>
      <c r="AP40" s="83">
        <f t="shared" si="13"/>
        <v>0</v>
      </c>
      <c r="AQ40" s="83">
        <f t="shared" si="13"/>
        <v>0</v>
      </c>
      <c r="AR40" s="83">
        <f t="shared" si="13"/>
        <v>0</v>
      </c>
      <c r="AS40" s="84">
        <f t="shared" si="13"/>
        <v>0</v>
      </c>
      <c r="AT40" s="83">
        <f t="shared" si="13"/>
        <v>0</v>
      </c>
      <c r="AU40" s="83">
        <f t="shared" si="13"/>
        <v>0</v>
      </c>
      <c r="AV40" s="83">
        <f t="shared" si="13"/>
        <v>0</v>
      </c>
      <c r="AW40" s="83">
        <f t="shared" si="13"/>
        <v>0</v>
      </c>
      <c r="AX40" s="83">
        <f t="shared" si="13"/>
        <v>0</v>
      </c>
      <c r="AY40" s="83">
        <f t="shared" si="16"/>
        <v>0</v>
      </c>
      <c r="AZ40" s="83">
        <f t="shared" si="16"/>
        <v>0</v>
      </c>
      <c r="BA40" s="83">
        <f t="shared" si="16"/>
        <v>0</v>
      </c>
      <c r="BB40" s="83">
        <f t="shared" si="16"/>
        <v>0</v>
      </c>
      <c r="BC40" s="83">
        <f t="shared" si="16"/>
        <v>0</v>
      </c>
      <c r="BD40" s="83">
        <f t="shared" si="16"/>
        <v>0</v>
      </c>
      <c r="BE40" s="83">
        <f t="shared" si="16"/>
        <v>0</v>
      </c>
      <c r="BF40" s="83">
        <f t="shared" si="16"/>
        <v>0</v>
      </c>
      <c r="BG40" s="83">
        <f t="shared" si="16"/>
        <v>0</v>
      </c>
      <c r="BH40" s="83">
        <f t="shared" si="16"/>
        <v>0</v>
      </c>
      <c r="BI40" s="83">
        <f t="shared" si="16"/>
        <v>0</v>
      </c>
      <c r="BJ40" s="83">
        <f t="shared" si="16"/>
        <v>0</v>
      </c>
      <c r="BK40" s="83">
        <f t="shared" si="16"/>
        <v>0</v>
      </c>
    </row>
    <row r="41" spans="1:63">
      <c r="B41" s="133"/>
      <c r="C41" s="134"/>
      <c r="D41" s="133"/>
      <c r="E41" s="133"/>
      <c r="F41" s="81">
        <f t="shared" si="4"/>
        <v>0</v>
      </c>
      <c r="G41" s="82"/>
      <c r="H41" s="83">
        <f t="shared" si="14"/>
        <v>0</v>
      </c>
      <c r="I41" s="83">
        <f t="shared" si="14"/>
        <v>0</v>
      </c>
      <c r="J41" s="83">
        <f t="shared" si="14"/>
        <v>0</v>
      </c>
      <c r="K41" s="83">
        <f t="shared" si="14"/>
        <v>0</v>
      </c>
      <c r="L41" s="83">
        <f t="shared" si="14"/>
        <v>0</v>
      </c>
      <c r="M41" s="83">
        <f t="shared" si="14"/>
        <v>0</v>
      </c>
      <c r="N41" s="83">
        <f t="shared" si="14"/>
        <v>0</v>
      </c>
      <c r="O41" s="83">
        <f t="shared" si="14"/>
        <v>0</v>
      </c>
      <c r="P41" s="83">
        <f t="shared" si="14"/>
        <v>0</v>
      </c>
      <c r="Q41" s="83">
        <f t="shared" si="14"/>
        <v>0</v>
      </c>
      <c r="R41" s="83">
        <f t="shared" si="14"/>
        <v>0</v>
      </c>
      <c r="S41" s="83">
        <f t="shared" si="14"/>
        <v>0</v>
      </c>
      <c r="T41" s="83">
        <f t="shared" si="14"/>
        <v>0</v>
      </c>
      <c r="U41" s="83">
        <f t="shared" si="14"/>
        <v>0</v>
      </c>
      <c r="V41" s="83">
        <f t="shared" si="14"/>
        <v>0</v>
      </c>
      <c r="W41" s="83">
        <f t="shared" si="14"/>
        <v>0</v>
      </c>
      <c r="X41" s="83">
        <f t="shared" si="15"/>
        <v>0</v>
      </c>
      <c r="Y41" s="83">
        <f t="shared" si="15"/>
        <v>0</v>
      </c>
      <c r="Z41" s="83">
        <f t="shared" si="15"/>
        <v>0</v>
      </c>
      <c r="AA41" s="83">
        <f t="shared" si="15"/>
        <v>0</v>
      </c>
      <c r="AB41" s="83">
        <f t="shared" si="15"/>
        <v>0</v>
      </c>
      <c r="AC41" s="83">
        <f t="shared" si="15"/>
        <v>0</v>
      </c>
      <c r="AD41" s="83">
        <f t="shared" si="15"/>
        <v>0</v>
      </c>
      <c r="AE41" s="83">
        <f t="shared" si="15"/>
        <v>0</v>
      </c>
      <c r="AF41" s="83">
        <f t="shared" si="15"/>
        <v>0</v>
      </c>
      <c r="AG41" s="83">
        <f t="shared" si="15"/>
        <v>0</v>
      </c>
      <c r="AH41" s="83">
        <f t="shared" si="15"/>
        <v>0</v>
      </c>
      <c r="AI41" s="83">
        <f t="shared" si="15"/>
        <v>0</v>
      </c>
      <c r="AJ41" s="83">
        <f t="shared" si="15"/>
        <v>0</v>
      </c>
      <c r="AK41" s="83">
        <f t="shared" si="15"/>
        <v>0</v>
      </c>
      <c r="AL41" s="83">
        <f t="shared" si="15"/>
        <v>0</v>
      </c>
      <c r="AM41" s="83">
        <f t="shared" si="15"/>
        <v>0</v>
      </c>
      <c r="AN41" s="83">
        <f t="shared" si="13"/>
        <v>0</v>
      </c>
      <c r="AO41" s="83">
        <f t="shared" si="13"/>
        <v>0</v>
      </c>
      <c r="AP41" s="83">
        <f t="shared" si="13"/>
        <v>0</v>
      </c>
      <c r="AQ41" s="83">
        <f t="shared" si="13"/>
        <v>0</v>
      </c>
      <c r="AR41" s="83">
        <f t="shared" si="13"/>
        <v>0</v>
      </c>
      <c r="AS41" s="84">
        <f t="shared" si="13"/>
        <v>0</v>
      </c>
      <c r="AT41" s="83">
        <f t="shared" si="13"/>
        <v>0</v>
      </c>
      <c r="AU41" s="83">
        <f t="shared" si="13"/>
        <v>0</v>
      </c>
      <c r="AV41" s="83">
        <f t="shared" si="13"/>
        <v>0</v>
      </c>
      <c r="AW41" s="83">
        <f t="shared" si="13"/>
        <v>0</v>
      </c>
      <c r="AX41" s="83">
        <f t="shared" si="13"/>
        <v>0</v>
      </c>
      <c r="AY41" s="83">
        <f t="shared" si="16"/>
        <v>0</v>
      </c>
      <c r="AZ41" s="83">
        <f t="shared" si="16"/>
        <v>0</v>
      </c>
      <c r="BA41" s="83">
        <f t="shared" si="16"/>
        <v>0</v>
      </c>
      <c r="BB41" s="83">
        <f t="shared" si="16"/>
        <v>0</v>
      </c>
      <c r="BC41" s="83">
        <f t="shared" si="16"/>
        <v>0</v>
      </c>
      <c r="BD41" s="83">
        <f t="shared" si="16"/>
        <v>0</v>
      </c>
      <c r="BE41" s="83">
        <f t="shared" si="16"/>
        <v>0</v>
      </c>
      <c r="BF41" s="83">
        <f t="shared" si="16"/>
        <v>0</v>
      </c>
      <c r="BG41" s="83">
        <f t="shared" si="16"/>
        <v>0</v>
      </c>
      <c r="BH41" s="83">
        <f t="shared" si="16"/>
        <v>0</v>
      </c>
      <c r="BI41" s="83">
        <f t="shared" si="16"/>
        <v>0</v>
      </c>
      <c r="BJ41" s="83">
        <f t="shared" si="16"/>
        <v>0</v>
      </c>
      <c r="BK41" s="83">
        <f t="shared" si="16"/>
        <v>0</v>
      </c>
    </row>
    <row r="42" spans="1:63">
      <c r="A42" s="80"/>
      <c r="B42" s="133"/>
      <c r="C42" s="134"/>
      <c r="D42" s="133"/>
      <c r="E42" s="133"/>
      <c r="F42" s="81">
        <f t="shared" si="4"/>
        <v>0</v>
      </c>
      <c r="G42" s="82"/>
      <c r="H42" s="83">
        <f t="shared" si="14"/>
        <v>0</v>
      </c>
      <c r="I42" s="83">
        <f t="shared" si="14"/>
        <v>0</v>
      </c>
      <c r="J42" s="83">
        <f t="shared" si="14"/>
        <v>0</v>
      </c>
      <c r="K42" s="83">
        <f t="shared" si="14"/>
        <v>0</v>
      </c>
      <c r="L42" s="83">
        <f t="shared" si="14"/>
        <v>0</v>
      </c>
      <c r="M42" s="83">
        <f t="shared" si="14"/>
        <v>0</v>
      </c>
      <c r="N42" s="83">
        <f t="shared" si="14"/>
        <v>0</v>
      </c>
      <c r="O42" s="83">
        <f t="shared" si="14"/>
        <v>0</v>
      </c>
      <c r="P42" s="83">
        <f t="shared" si="14"/>
        <v>0</v>
      </c>
      <c r="Q42" s="83">
        <f t="shared" si="14"/>
        <v>0</v>
      </c>
      <c r="R42" s="83">
        <f t="shared" si="14"/>
        <v>0</v>
      </c>
      <c r="S42" s="83">
        <f t="shared" si="14"/>
        <v>0</v>
      </c>
      <c r="T42" s="83">
        <f t="shared" si="14"/>
        <v>0</v>
      </c>
      <c r="U42" s="83">
        <f t="shared" si="14"/>
        <v>0</v>
      </c>
      <c r="V42" s="83">
        <f t="shared" si="14"/>
        <v>0</v>
      </c>
      <c r="W42" s="83">
        <f t="shared" si="14"/>
        <v>0</v>
      </c>
      <c r="X42" s="83">
        <f t="shared" si="15"/>
        <v>0</v>
      </c>
      <c r="Y42" s="83">
        <f t="shared" si="15"/>
        <v>0</v>
      </c>
      <c r="Z42" s="83">
        <f t="shared" si="15"/>
        <v>0</v>
      </c>
      <c r="AA42" s="83">
        <f t="shared" si="15"/>
        <v>0</v>
      </c>
      <c r="AB42" s="83">
        <f t="shared" si="15"/>
        <v>0</v>
      </c>
      <c r="AC42" s="83">
        <f t="shared" si="15"/>
        <v>0</v>
      </c>
      <c r="AD42" s="83">
        <f t="shared" si="15"/>
        <v>0</v>
      </c>
      <c r="AE42" s="83">
        <f t="shared" si="15"/>
        <v>0</v>
      </c>
      <c r="AF42" s="83">
        <f t="shared" si="15"/>
        <v>0</v>
      </c>
      <c r="AG42" s="83">
        <f t="shared" si="15"/>
        <v>0</v>
      </c>
      <c r="AH42" s="83">
        <f t="shared" si="15"/>
        <v>0</v>
      </c>
      <c r="AI42" s="83">
        <f t="shared" si="15"/>
        <v>0</v>
      </c>
      <c r="AJ42" s="83">
        <f t="shared" si="15"/>
        <v>0</v>
      </c>
      <c r="AK42" s="83">
        <f t="shared" si="15"/>
        <v>0</v>
      </c>
      <c r="AL42" s="83">
        <f t="shared" si="15"/>
        <v>0</v>
      </c>
      <c r="AM42" s="83">
        <f t="shared" si="15"/>
        <v>0</v>
      </c>
      <c r="AN42" s="83">
        <f t="shared" si="13"/>
        <v>0</v>
      </c>
      <c r="AO42" s="83">
        <f t="shared" si="13"/>
        <v>0</v>
      </c>
      <c r="AP42" s="83">
        <f t="shared" si="13"/>
        <v>0</v>
      </c>
      <c r="AQ42" s="83">
        <f t="shared" si="13"/>
        <v>0</v>
      </c>
      <c r="AR42" s="83">
        <f t="shared" si="13"/>
        <v>0</v>
      </c>
      <c r="AS42" s="84">
        <f t="shared" si="13"/>
        <v>0</v>
      </c>
      <c r="AT42" s="83">
        <f t="shared" si="13"/>
        <v>0</v>
      </c>
      <c r="AU42" s="83">
        <f t="shared" si="13"/>
        <v>0</v>
      </c>
      <c r="AV42" s="83">
        <f t="shared" si="13"/>
        <v>0</v>
      </c>
      <c r="AW42" s="83">
        <f t="shared" si="13"/>
        <v>0</v>
      </c>
      <c r="AX42" s="83">
        <f t="shared" si="13"/>
        <v>0</v>
      </c>
      <c r="AY42" s="83">
        <f t="shared" si="16"/>
        <v>0</v>
      </c>
      <c r="AZ42" s="83">
        <f t="shared" si="16"/>
        <v>0</v>
      </c>
      <c r="BA42" s="83">
        <f t="shared" si="16"/>
        <v>0</v>
      </c>
      <c r="BB42" s="83">
        <f t="shared" si="16"/>
        <v>0</v>
      </c>
      <c r="BC42" s="83">
        <f t="shared" si="16"/>
        <v>0</v>
      </c>
      <c r="BD42" s="83">
        <f t="shared" si="16"/>
        <v>0</v>
      </c>
      <c r="BE42" s="83">
        <f t="shared" si="16"/>
        <v>0</v>
      </c>
      <c r="BF42" s="83">
        <f t="shared" si="16"/>
        <v>0</v>
      </c>
      <c r="BG42" s="83">
        <f t="shared" si="16"/>
        <v>0</v>
      </c>
      <c r="BH42" s="83">
        <f t="shared" si="16"/>
        <v>0</v>
      </c>
      <c r="BI42" s="83">
        <f t="shared" si="16"/>
        <v>0</v>
      </c>
      <c r="BJ42" s="83">
        <f t="shared" si="16"/>
        <v>0</v>
      </c>
      <c r="BK42" s="83">
        <f t="shared" si="16"/>
        <v>0</v>
      </c>
    </row>
    <row r="43" spans="1:63">
      <c r="B43" s="133"/>
      <c r="C43" s="134"/>
      <c r="D43" s="133"/>
      <c r="E43" s="133"/>
      <c r="F43" s="81">
        <f t="shared" si="4"/>
        <v>0</v>
      </c>
      <c r="G43" s="82"/>
      <c r="H43" s="83">
        <f t="shared" si="14"/>
        <v>0</v>
      </c>
      <c r="I43" s="83">
        <f t="shared" si="14"/>
        <v>0</v>
      </c>
      <c r="J43" s="83">
        <f t="shared" si="14"/>
        <v>0</v>
      </c>
      <c r="K43" s="83">
        <f t="shared" si="14"/>
        <v>0</v>
      </c>
      <c r="L43" s="83">
        <f t="shared" si="14"/>
        <v>0</v>
      </c>
      <c r="M43" s="83">
        <f t="shared" si="14"/>
        <v>0</v>
      </c>
      <c r="N43" s="83">
        <f t="shared" si="14"/>
        <v>0</v>
      </c>
      <c r="O43" s="83">
        <f t="shared" si="14"/>
        <v>0</v>
      </c>
      <c r="P43" s="83">
        <f t="shared" si="14"/>
        <v>0</v>
      </c>
      <c r="Q43" s="83">
        <f t="shared" si="14"/>
        <v>0</v>
      </c>
      <c r="R43" s="83">
        <f t="shared" si="14"/>
        <v>0</v>
      </c>
      <c r="S43" s="83">
        <f t="shared" si="14"/>
        <v>0</v>
      </c>
      <c r="T43" s="83">
        <f t="shared" si="14"/>
        <v>0</v>
      </c>
      <c r="U43" s="83">
        <f t="shared" si="14"/>
        <v>0</v>
      </c>
      <c r="V43" s="83">
        <f t="shared" si="14"/>
        <v>0</v>
      </c>
      <c r="W43" s="83">
        <f t="shared" si="14"/>
        <v>0</v>
      </c>
      <c r="X43" s="83">
        <f t="shared" si="15"/>
        <v>0</v>
      </c>
      <c r="Y43" s="83">
        <f t="shared" si="15"/>
        <v>0</v>
      </c>
      <c r="Z43" s="83">
        <f t="shared" si="15"/>
        <v>0</v>
      </c>
      <c r="AA43" s="83">
        <f t="shared" si="15"/>
        <v>0</v>
      </c>
      <c r="AB43" s="83">
        <f t="shared" si="15"/>
        <v>0</v>
      </c>
      <c r="AC43" s="83">
        <f t="shared" si="15"/>
        <v>0</v>
      </c>
      <c r="AD43" s="83">
        <f t="shared" si="15"/>
        <v>0</v>
      </c>
      <c r="AE43" s="83">
        <f t="shared" si="15"/>
        <v>0</v>
      </c>
      <c r="AF43" s="83">
        <f t="shared" si="15"/>
        <v>0</v>
      </c>
      <c r="AG43" s="83">
        <f t="shared" si="15"/>
        <v>0</v>
      </c>
      <c r="AH43" s="83">
        <f t="shared" si="15"/>
        <v>0</v>
      </c>
      <c r="AI43" s="83">
        <f t="shared" si="15"/>
        <v>0</v>
      </c>
      <c r="AJ43" s="83">
        <f t="shared" si="15"/>
        <v>0</v>
      </c>
      <c r="AK43" s="83">
        <f t="shared" si="15"/>
        <v>0</v>
      </c>
      <c r="AL43" s="83">
        <f t="shared" si="15"/>
        <v>0</v>
      </c>
      <c r="AM43" s="83">
        <f t="shared" si="13"/>
        <v>0</v>
      </c>
      <c r="AN43" s="83">
        <f t="shared" si="13"/>
        <v>0</v>
      </c>
      <c r="AO43" s="83">
        <f t="shared" si="13"/>
        <v>0</v>
      </c>
      <c r="AP43" s="83">
        <f t="shared" si="13"/>
        <v>0</v>
      </c>
      <c r="AQ43" s="83">
        <f t="shared" si="13"/>
        <v>0</v>
      </c>
      <c r="AR43" s="83">
        <f t="shared" si="13"/>
        <v>0</v>
      </c>
      <c r="AS43" s="84">
        <f t="shared" si="13"/>
        <v>0</v>
      </c>
      <c r="AT43" s="83">
        <f t="shared" si="13"/>
        <v>0</v>
      </c>
      <c r="AU43" s="83">
        <f t="shared" si="13"/>
        <v>0</v>
      </c>
      <c r="AV43" s="83">
        <f t="shared" si="13"/>
        <v>0</v>
      </c>
      <c r="AW43" s="83">
        <f t="shared" si="13"/>
        <v>0</v>
      </c>
      <c r="AX43" s="83">
        <f t="shared" si="13"/>
        <v>0</v>
      </c>
      <c r="AY43" s="83">
        <f t="shared" si="16"/>
        <v>0</v>
      </c>
      <c r="AZ43" s="83">
        <f t="shared" si="16"/>
        <v>0</v>
      </c>
      <c r="BA43" s="83">
        <f t="shared" si="16"/>
        <v>0</v>
      </c>
      <c r="BB43" s="83">
        <f t="shared" si="16"/>
        <v>0</v>
      </c>
      <c r="BC43" s="83">
        <f t="shared" si="16"/>
        <v>0</v>
      </c>
      <c r="BD43" s="83">
        <f t="shared" si="16"/>
        <v>0</v>
      </c>
      <c r="BE43" s="83">
        <f t="shared" si="16"/>
        <v>0</v>
      </c>
      <c r="BF43" s="83">
        <f t="shared" si="16"/>
        <v>0</v>
      </c>
      <c r="BG43" s="83">
        <f t="shared" si="16"/>
        <v>0</v>
      </c>
      <c r="BH43" s="83">
        <f t="shared" si="16"/>
        <v>0</v>
      </c>
      <c r="BI43" s="83">
        <f t="shared" si="16"/>
        <v>0</v>
      </c>
      <c r="BJ43" s="83">
        <f t="shared" si="16"/>
        <v>0</v>
      </c>
      <c r="BK43" s="83">
        <f t="shared" si="16"/>
        <v>0</v>
      </c>
    </row>
    <row r="44" spans="1:63">
      <c r="A44" s="80"/>
      <c r="B44" s="133"/>
      <c r="C44" s="134"/>
      <c r="D44" s="133"/>
      <c r="E44" s="133"/>
      <c r="F44" s="81">
        <f t="shared" si="4"/>
        <v>0</v>
      </c>
      <c r="G44" s="82"/>
      <c r="H44" s="83">
        <f t="shared" si="14"/>
        <v>0</v>
      </c>
      <c r="I44" s="83">
        <f t="shared" si="14"/>
        <v>0</v>
      </c>
      <c r="J44" s="83">
        <f t="shared" si="14"/>
        <v>0</v>
      </c>
      <c r="K44" s="83">
        <f t="shared" si="14"/>
        <v>0</v>
      </c>
      <c r="L44" s="83">
        <f t="shared" si="14"/>
        <v>0</v>
      </c>
      <c r="M44" s="83">
        <f t="shared" si="14"/>
        <v>0</v>
      </c>
      <c r="N44" s="83">
        <f t="shared" si="14"/>
        <v>0</v>
      </c>
      <c r="O44" s="83">
        <f t="shared" si="14"/>
        <v>0</v>
      </c>
      <c r="P44" s="83">
        <f t="shared" si="14"/>
        <v>0</v>
      </c>
      <c r="Q44" s="83">
        <f t="shared" si="14"/>
        <v>0</v>
      </c>
      <c r="R44" s="83">
        <f t="shared" si="14"/>
        <v>0</v>
      </c>
      <c r="S44" s="83">
        <f t="shared" si="14"/>
        <v>0</v>
      </c>
      <c r="T44" s="83">
        <f t="shared" si="14"/>
        <v>0</v>
      </c>
      <c r="U44" s="83">
        <f t="shared" si="14"/>
        <v>0</v>
      </c>
      <c r="V44" s="83">
        <f t="shared" si="14"/>
        <v>0</v>
      </c>
      <c r="W44" s="83">
        <f t="shared" si="14"/>
        <v>0</v>
      </c>
      <c r="X44" s="83">
        <f t="shared" si="15"/>
        <v>0</v>
      </c>
      <c r="Y44" s="83">
        <f t="shared" si="15"/>
        <v>0</v>
      </c>
      <c r="Z44" s="83">
        <f t="shared" si="15"/>
        <v>0</v>
      </c>
      <c r="AA44" s="83">
        <f t="shared" si="15"/>
        <v>0</v>
      </c>
      <c r="AB44" s="83">
        <f t="shared" si="15"/>
        <v>0</v>
      </c>
      <c r="AC44" s="83">
        <f t="shared" si="15"/>
        <v>0</v>
      </c>
      <c r="AD44" s="83">
        <f t="shared" si="15"/>
        <v>0</v>
      </c>
      <c r="AE44" s="83">
        <f t="shared" si="15"/>
        <v>0</v>
      </c>
      <c r="AF44" s="83">
        <f t="shared" si="15"/>
        <v>0</v>
      </c>
      <c r="AG44" s="83">
        <f t="shared" si="15"/>
        <v>0</v>
      </c>
      <c r="AH44" s="83">
        <f t="shared" si="15"/>
        <v>0</v>
      </c>
      <c r="AI44" s="83">
        <f t="shared" si="15"/>
        <v>0</v>
      </c>
      <c r="AJ44" s="83">
        <f t="shared" si="15"/>
        <v>0</v>
      </c>
      <c r="AK44" s="83">
        <f t="shared" si="15"/>
        <v>0</v>
      </c>
      <c r="AL44" s="83">
        <f t="shared" si="15"/>
        <v>0</v>
      </c>
      <c r="AM44" s="83">
        <f t="shared" si="13"/>
        <v>0</v>
      </c>
      <c r="AN44" s="83">
        <f t="shared" si="13"/>
        <v>0</v>
      </c>
      <c r="AO44" s="83">
        <f t="shared" si="13"/>
        <v>0</v>
      </c>
      <c r="AP44" s="83">
        <f t="shared" si="13"/>
        <v>0</v>
      </c>
      <c r="AQ44" s="83">
        <f t="shared" si="13"/>
        <v>0</v>
      </c>
      <c r="AR44" s="83">
        <f t="shared" si="13"/>
        <v>0</v>
      </c>
      <c r="AS44" s="84">
        <f t="shared" si="13"/>
        <v>0</v>
      </c>
      <c r="AT44" s="83">
        <f t="shared" si="13"/>
        <v>0</v>
      </c>
      <c r="AU44" s="83">
        <f t="shared" si="13"/>
        <v>0</v>
      </c>
      <c r="AV44" s="83">
        <f t="shared" si="13"/>
        <v>0</v>
      </c>
      <c r="AW44" s="83">
        <f t="shared" si="13"/>
        <v>0</v>
      </c>
      <c r="AX44" s="83">
        <f t="shared" si="13"/>
        <v>0</v>
      </c>
      <c r="AY44" s="83">
        <f t="shared" si="16"/>
        <v>0</v>
      </c>
      <c r="AZ44" s="83">
        <f t="shared" si="16"/>
        <v>0</v>
      </c>
      <c r="BA44" s="83">
        <f t="shared" si="16"/>
        <v>0</v>
      </c>
      <c r="BB44" s="83">
        <f t="shared" si="16"/>
        <v>0</v>
      </c>
      <c r="BC44" s="83">
        <f t="shared" si="16"/>
        <v>0</v>
      </c>
      <c r="BD44" s="83">
        <f t="shared" si="16"/>
        <v>0</v>
      </c>
      <c r="BE44" s="83">
        <f t="shared" si="16"/>
        <v>0</v>
      </c>
      <c r="BF44" s="83">
        <f t="shared" si="16"/>
        <v>0</v>
      </c>
      <c r="BG44" s="83">
        <f t="shared" si="16"/>
        <v>0</v>
      </c>
      <c r="BH44" s="83">
        <f t="shared" si="16"/>
        <v>0</v>
      </c>
      <c r="BI44" s="83">
        <f t="shared" si="16"/>
        <v>0</v>
      </c>
      <c r="BJ44" s="83">
        <f t="shared" si="16"/>
        <v>0</v>
      </c>
      <c r="BK44" s="83">
        <f t="shared" si="16"/>
        <v>0</v>
      </c>
    </row>
    <row r="45" spans="1:63">
      <c r="B45" s="133"/>
      <c r="C45" s="134"/>
      <c r="D45" s="133"/>
      <c r="E45" s="133"/>
      <c r="F45" s="81">
        <f t="shared" si="4"/>
        <v>0</v>
      </c>
      <c r="G45" s="82"/>
      <c r="H45" s="83">
        <f t="shared" si="14"/>
        <v>0</v>
      </c>
      <c r="I45" s="83">
        <f t="shared" si="14"/>
        <v>0</v>
      </c>
      <c r="J45" s="83">
        <f t="shared" si="14"/>
        <v>0</v>
      </c>
      <c r="K45" s="83">
        <f t="shared" si="14"/>
        <v>0</v>
      </c>
      <c r="L45" s="83">
        <f t="shared" si="14"/>
        <v>0</v>
      </c>
      <c r="M45" s="83">
        <f t="shared" si="14"/>
        <v>0</v>
      </c>
      <c r="N45" s="83">
        <f t="shared" si="14"/>
        <v>0</v>
      </c>
      <c r="O45" s="83">
        <f t="shared" si="14"/>
        <v>0</v>
      </c>
      <c r="P45" s="83">
        <f t="shared" si="14"/>
        <v>0</v>
      </c>
      <c r="Q45" s="83">
        <f t="shared" si="14"/>
        <v>0</v>
      </c>
      <c r="R45" s="83">
        <f t="shared" si="14"/>
        <v>0</v>
      </c>
      <c r="S45" s="83">
        <f t="shared" si="14"/>
        <v>0</v>
      </c>
      <c r="T45" s="83">
        <f t="shared" si="14"/>
        <v>0</v>
      </c>
      <c r="U45" s="83">
        <f t="shared" si="14"/>
        <v>0</v>
      </c>
      <c r="V45" s="83">
        <f t="shared" si="14"/>
        <v>0</v>
      </c>
      <c r="W45" s="83">
        <f t="shared" si="14"/>
        <v>0</v>
      </c>
      <c r="X45" s="83">
        <f t="shared" si="15"/>
        <v>0</v>
      </c>
      <c r="Y45" s="83">
        <f t="shared" si="15"/>
        <v>0</v>
      </c>
      <c r="Z45" s="83">
        <f t="shared" si="15"/>
        <v>0</v>
      </c>
      <c r="AA45" s="83">
        <f t="shared" si="15"/>
        <v>0</v>
      </c>
      <c r="AB45" s="83">
        <f t="shared" si="15"/>
        <v>0</v>
      </c>
      <c r="AC45" s="83">
        <f t="shared" si="15"/>
        <v>0</v>
      </c>
      <c r="AD45" s="83">
        <f t="shared" si="15"/>
        <v>0</v>
      </c>
      <c r="AE45" s="83">
        <f t="shared" si="15"/>
        <v>0</v>
      </c>
      <c r="AF45" s="83">
        <f t="shared" si="15"/>
        <v>0</v>
      </c>
      <c r="AG45" s="83">
        <f t="shared" si="15"/>
        <v>0</v>
      </c>
      <c r="AH45" s="83">
        <f t="shared" si="15"/>
        <v>0</v>
      </c>
      <c r="AI45" s="83">
        <f t="shared" si="15"/>
        <v>0</v>
      </c>
      <c r="AJ45" s="83">
        <f t="shared" si="15"/>
        <v>0</v>
      </c>
      <c r="AK45" s="83">
        <f t="shared" si="15"/>
        <v>0</v>
      </c>
      <c r="AL45" s="83">
        <f t="shared" si="15"/>
        <v>0</v>
      </c>
      <c r="AM45" s="83">
        <f t="shared" si="13"/>
        <v>0</v>
      </c>
      <c r="AN45" s="83">
        <f t="shared" si="13"/>
        <v>0</v>
      </c>
      <c r="AO45" s="83">
        <f t="shared" si="13"/>
        <v>0</v>
      </c>
      <c r="AP45" s="83">
        <f t="shared" si="13"/>
        <v>0</v>
      </c>
      <c r="AQ45" s="83">
        <f t="shared" si="13"/>
        <v>0</v>
      </c>
      <c r="AR45" s="83">
        <f t="shared" si="13"/>
        <v>0</v>
      </c>
      <c r="AS45" s="84">
        <f t="shared" si="13"/>
        <v>0</v>
      </c>
      <c r="AT45" s="83">
        <f t="shared" si="13"/>
        <v>0</v>
      </c>
      <c r="AU45" s="83">
        <f t="shared" si="13"/>
        <v>0</v>
      </c>
      <c r="AV45" s="83">
        <f t="shared" si="13"/>
        <v>0</v>
      </c>
      <c r="AW45" s="83">
        <f t="shared" si="13"/>
        <v>0</v>
      </c>
      <c r="AX45" s="83">
        <f t="shared" si="13"/>
        <v>0</v>
      </c>
      <c r="AY45" s="83">
        <f t="shared" si="16"/>
        <v>0</v>
      </c>
      <c r="AZ45" s="83">
        <f t="shared" si="16"/>
        <v>0</v>
      </c>
      <c r="BA45" s="83">
        <f t="shared" si="16"/>
        <v>0</v>
      </c>
      <c r="BB45" s="83">
        <f t="shared" si="16"/>
        <v>0</v>
      </c>
      <c r="BC45" s="83">
        <f t="shared" si="16"/>
        <v>0</v>
      </c>
      <c r="BD45" s="83">
        <f t="shared" si="16"/>
        <v>0</v>
      </c>
      <c r="BE45" s="83">
        <f t="shared" si="16"/>
        <v>0</v>
      </c>
      <c r="BF45" s="83">
        <f t="shared" si="16"/>
        <v>0</v>
      </c>
      <c r="BG45" s="83">
        <f t="shared" si="16"/>
        <v>0</v>
      </c>
      <c r="BH45" s="83">
        <f t="shared" si="16"/>
        <v>0</v>
      </c>
      <c r="BI45" s="83">
        <f t="shared" si="16"/>
        <v>0</v>
      </c>
      <c r="BJ45" s="83">
        <f t="shared" si="16"/>
        <v>0</v>
      </c>
      <c r="BK45" s="83">
        <f t="shared" si="16"/>
        <v>0</v>
      </c>
    </row>
    <row r="46" spans="1:63">
      <c r="A46" s="80"/>
      <c r="B46" s="133"/>
      <c r="C46" s="134"/>
      <c r="D46" s="133"/>
      <c r="E46" s="133"/>
      <c r="F46" s="81">
        <f t="shared" si="4"/>
        <v>0</v>
      </c>
      <c r="G46" s="82"/>
      <c r="H46" s="83">
        <f t="shared" si="14"/>
        <v>0</v>
      </c>
      <c r="I46" s="83">
        <f t="shared" si="14"/>
        <v>0</v>
      </c>
      <c r="J46" s="83">
        <f t="shared" si="14"/>
        <v>0</v>
      </c>
      <c r="K46" s="83">
        <f t="shared" si="14"/>
        <v>0</v>
      </c>
      <c r="L46" s="83">
        <f t="shared" si="14"/>
        <v>0</v>
      </c>
      <c r="M46" s="83">
        <f t="shared" si="14"/>
        <v>0</v>
      </c>
      <c r="N46" s="83">
        <f t="shared" si="14"/>
        <v>0</v>
      </c>
      <c r="O46" s="83">
        <f t="shared" si="14"/>
        <v>0</v>
      </c>
      <c r="P46" s="83">
        <f t="shared" si="14"/>
        <v>0</v>
      </c>
      <c r="Q46" s="83">
        <f t="shared" si="14"/>
        <v>0</v>
      </c>
      <c r="R46" s="83">
        <f t="shared" si="14"/>
        <v>0</v>
      </c>
      <c r="S46" s="83">
        <f t="shared" si="14"/>
        <v>0</v>
      </c>
      <c r="T46" s="83">
        <f t="shared" si="14"/>
        <v>0</v>
      </c>
      <c r="U46" s="83">
        <f t="shared" si="14"/>
        <v>0</v>
      </c>
      <c r="V46" s="83">
        <f t="shared" si="14"/>
        <v>0</v>
      </c>
      <c r="W46" s="83">
        <f t="shared" si="14"/>
        <v>0</v>
      </c>
      <c r="X46" s="83">
        <f t="shared" si="15"/>
        <v>0</v>
      </c>
      <c r="Y46" s="83">
        <f t="shared" si="15"/>
        <v>0</v>
      </c>
      <c r="Z46" s="83">
        <f t="shared" si="15"/>
        <v>0</v>
      </c>
      <c r="AA46" s="83">
        <f t="shared" si="15"/>
        <v>0</v>
      </c>
      <c r="AB46" s="83">
        <f t="shared" si="15"/>
        <v>0</v>
      </c>
      <c r="AC46" s="83">
        <f t="shared" si="15"/>
        <v>0</v>
      </c>
      <c r="AD46" s="83">
        <f t="shared" si="15"/>
        <v>0</v>
      </c>
      <c r="AE46" s="83">
        <f t="shared" si="15"/>
        <v>0</v>
      </c>
      <c r="AF46" s="83">
        <f t="shared" si="15"/>
        <v>0</v>
      </c>
      <c r="AG46" s="83">
        <f t="shared" si="15"/>
        <v>0</v>
      </c>
      <c r="AH46" s="83">
        <f t="shared" si="15"/>
        <v>0</v>
      </c>
      <c r="AI46" s="83">
        <f t="shared" si="15"/>
        <v>0</v>
      </c>
      <c r="AJ46" s="83">
        <f t="shared" si="15"/>
        <v>0</v>
      </c>
      <c r="AK46" s="83">
        <f t="shared" si="15"/>
        <v>0</v>
      </c>
      <c r="AL46" s="83">
        <f t="shared" si="15"/>
        <v>0</v>
      </c>
      <c r="AM46" s="83">
        <f t="shared" si="13"/>
        <v>0</v>
      </c>
      <c r="AN46" s="83">
        <f t="shared" si="13"/>
        <v>0</v>
      </c>
      <c r="AO46" s="83">
        <f t="shared" si="13"/>
        <v>0</v>
      </c>
      <c r="AP46" s="83">
        <f t="shared" si="13"/>
        <v>0</v>
      </c>
      <c r="AQ46" s="83">
        <f t="shared" si="13"/>
        <v>0</v>
      </c>
      <c r="AR46" s="83">
        <f t="shared" si="13"/>
        <v>0</v>
      </c>
      <c r="AS46" s="84">
        <f t="shared" si="13"/>
        <v>0</v>
      </c>
      <c r="AT46" s="83">
        <f t="shared" si="13"/>
        <v>0</v>
      </c>
      <c r="AU46" s="83">
        <f t="shared" si="13"/>
        <v>0</v>
      </c>
      <c r="AV46" s="83">
        <f t="shared" si="13"/>
        <v>0</v>
      </c>
      <c r="AW46" s="83">
        <f t="shared" si="13"/>
        <v>0</v>
      </c>
      <c r="AX46" s="83">
        <f t="shared" si="13"/>
        <v>0</v>
      </c>
      <c r="AY46" s="83">
        <f t="shared" si="16"/>
        <v>0</v>
      </c>
      <c r="AZ46" s="83">
        <f t="shared" si="16"/>
        <v>0</v>
      </c>
      <c r="BA46" s="83">
        <f t="shared" si="16"/>
        <v>0</v>
      </c>
      <c r="BB46" s="83">
        <f t="shared" si="16"/>
        <v>0</v>
      </c>
      <c r="BC46" s="83">
        <f t="shared" si="16"/>
        <v>0</v>
      </c>
      <c r="BD46" s="83">
        <f t="shared" si="16"/>
        <v>0</v>
      </c>
      <c r="BE46" s="83">
        <f t="shared" si="16"/>
        <v>0</v>
      </c>
      <c r="BF46" s="83">
        <f t="shared" si="16"/>
        <v>0</v>
      </c>
      <c r="BG46" s="83">
        <f t="shared" si="16"/>
        <v>0</v>
      </c>
      <c r="BH46" s="83">
        <f t="shared" si="16"/>
        <v>0</v>
      </c>
      <c r="BI46" s="83">
        <f t="shared" si="16"/>
        <v>0</v>
      </c>
      <c r="BJ46" s="83">
        <f t="shared" si="16"/>
        <v>0</v>
      </c>
      <c r="BK46" s="83">
        <f t="shared" si="16"/>
        <v>0</v>
      </c>
    </row>
    <row r="47" spans="1:63">
      <c r="B47" s="133"/>
      <c r="C47" s="134"/>
      <c r="D47" s="133"/>
      <c r="E47" s="133"/>
      <c r="F47" s="81">
        <f t="shared" si="4"/>
        <v>0</v>
      </c>
      <c r="G47" s="82"/>
      <c r="H47" s="83">
        <f t="shared" si="14"/>
        <v>0</v>
      </c>
      <c r="I47" s="83">
        <f t="shared" si="14"/>
        <v>0</v>
      </c>
      <c r="J47" s="83">
        <f t="shared" si="14"/>
        <v>0</v>
      </c>
      <c r="K47" s="83">
        <f t="shared" si="14"/>
        <v>0</v>
      </c>
      <c r="L47" s="83">
        <f t="shared" si="14"/>
        <v>0</v>
      </c>
      <c r="M47" s="83">
        <f t="shared" si="14"/>
        <v>0</v>
      </c>
      <c r="N47" s="83">
        <f t="shared" si="14"/>
        <v>0</v>
      </c>
      <c r="O47" s="83">
        <f t="shared" si="14"/>
        <v>0</v>
      </c>
      <c r="P47" s="83">
        <f t="shared" si="14"/>
        <v>0</v>
      </c>
      <c r="Q47" s="83">
        <f t="shared" si="14"/>
        <v>0</v>
      </c>
      <c r="R47" s="83">
        <f t="shared" si="14"/>
        <v>0</v>
      </c>
      <c r="S47" s="83">
        <f t="shared" si="14"/>
        <v>0</v>
      </c>
      <c r="T47" s="83">
        <f t="shared" si="14"/>
        <v>0</v>
      </c>
      <c r="U47" s="83">
        <f t="shared" si="14"/>
        <v>0</v>
      </c>
      <c r="V47" s="83">
        <f t="shared" si="14"/>
        <v>0</v>
      </c>
      <c r="W47" s="83">
        <f t="shared" si="14"/>
        <v>0</v>
      </c>
      <c r="X47" s="83">
        <f t="shared" si="15"/>
        <v>0</v>
      </c>
      <c r="Y47" s="83">
        <f t="shared" si="15"/>
        <v>0</v>
      </c>
      <c r="Z47" s="83">
        <f t="shared" si="15"/>
        <v>0</v>
      </c>
      <c r="AA47" s="83">
        <f t="shared" si="15"/>
        <v>0</v>
      </c>
      <c r="AB47" s="83">
        <f t="shared" si="15"/>
        <v>0</v>
      </c>
      <c r="AC47" s="83">
        <f t="shared" si="15"/>
        <v>0</v>
      </c>
      <c r="AD47" s="83">
        <f t="shared" si="15"/>
        <v>0</v>
      </c>
      <c r="AE47" s="83">
        <f t="shared" si="15"/>
        <v>0</v>
      </c>
      <c r="AF47" s="83">
        <f t="shared" si="15"/>
        <v>0</v>
      </c>
      <c r="AG47" s="83">
        <f t="shared" si="15"/>
        <v>0</v>
      </c>
      <c r="AH47" s="83">
        <f t="shared" si="15"/>
        <v>0</v>
      </c>
      <c r="AI47" s="83">
        <f t="shared" si="15"/>
        <v>0</v>
      </c>
      <c r="AJ47" s="83">
        <f t="shared" si="15"/>
        <v>0</v>
      </c>
      <c r="AK47" s="83">
        <f t="shared" si="15"/>
        <v>0</v>
      </c>
      <c r="AL47" s="83">
        <f t="shared" si="15"/>
        <v>0</v>
      </c>
      <c r="AM47" s="83">
        <f t="shared" si="13"/>
        <v>0</v>
      </c>
      <c r="AN47" s="83">
        <f t="shared" si="13"/>
        <v>0</v>
      </c>
      <c r="AO47" s="83">
        <f t="shared" si="13"/>
        <v>0</v>
      </c>
      <c r="AP47" s="83">
        <f t="shared" si="13"/>
        <v>0</v>
      </c>
      <c r="AQ47" s="83">
        <f t="shared" si="13"/>
        <v>0</v>
      </c>
      <c r="AR47" s="83">
        <f t="shared" si="13"/>
        <v>0</v>
      </c>
      <c r="AS47" s="84">
        <f t="shared" si="13"/>
        <v>0</v>
      </c>
      <c r="AT47" s="83">
        <f t="shared" si="13"/>
        <v>0</v>
      </c>
      <c r="AU47" s="83">
        <f t="shared" si="13"/>
        <v>0</v>
      </c>
      <c r="AV47" s="83">
        <f t="shared" si="13"/>
        <v>0</v>
      </c>
      <c r="AW47" s="83">
        <f t="shared" si="13"/>
        <v>0</v>
      </c>
      <c r="AX47" s="83">
        <f t="shared" si="13"/>
        <v>0</v>
      </c>
      <c r="AY47" s="83">
        <f t="shared" si="16"/>
        <v>0</v>
      </c>
      <c r="AZ47" s="83">
        <f t="shared" si="16"/>
        <v>0</v>
      </c>
      <c r="BA47" s="83">
        <f t="shared" si="16"/>
        <v>0</v>
      </c>
      <c r="BB47" s="83">
        <f t="shared" si="16"/>
        <v>0</v>
      </c>
      <c r="BC47" s="83">
        <f t="shared" si="16"/>
        <v>0</v>
      </c>
      <c r="BD47" s="83">
        <f t="shared" si="16"/>
        <v>0</v>
      </c>
      <c r="BE47" s="83">
        <f t="shared" si="16"/>
        <v>0</v>
      </c>
      <c r="BF47" s="83">
        <f t="shared" si="16"/>
        <v>0</v>
      </c>
      <c r="BG47" s="83">
        <f t="shared" si="16"/>
        <v>0</v>
      </c>
      <c r="BH47" s="83">
        <f t="shared" si="16"/>
        <v>0</v>
      </c>
      <c r="BI47" s="83">
        <f t="shared" si="16"/>
        <v>0</v>
      </c>
      <c r="BJ47" s="83">
        <f t="shared" si="16"/>
        <v>0</v>
      </c>
      <c r="BK47" s="83">
        <f t="shared" si="16"/>
        <v>0</v>
      </c>
    </row>
    <row r="48" spans="1:63">
      <c r="A48" s="80"/>
      <c r="B48" s="133"/>
      <c r="C48" s="134"/>
      <c r="D48" s="133"/>
      <c r="E48" s="133"/>
      <c r="F48" s="81">
        <f t="shared" si="4"/>
        <v>0</v>
      </c>
      <c r="G48" s="82"/>
      <c r="H48" s="83">
        <f t="shared" si="14"/>
        <v>0</v>
      </c>
      <c r="I48" s="83">
        <f t="shared" si="14"/>
        <v>0</v>
      </c>
      <c r="J48" s="83">
        <f t="shared" si="14"/>
        <v>0</v>
      </c>
      <c r="K48" s="83">
        <f t="shared" si="14"/>
        <v>0</v>
      </c>
      <c r="L48" s="83">
        <f t="shared" si="14"/>
        <v>0</v>
      </c>
      <c r="M48" s="83">
        <f t="shared" si="14"/>
        <v>0</v>
      </c>
      <c r="N48" s="83">
        <f t="shared" si="14"/>
        <v>0</v>
      </c>
      <c r="O48" s="83">
        <f t="shared" si="14"/>
        <v>0</v>
      </c>
      <c r="P48" s="83">
        <f t="shared" si="14"/>
        <v>0</v>
      </c>
      <c r="Q48" s="83">
        <f t="shared" si="14"/>
        <v>0</v>
      </c>
      <c r="R48" s="83">
        <f t="shared" si="14"/>
        <v>0</v>
      </c>
      <c r="S48" s="83">
        <f t="shared" si="14"/>
        <v>0</v>
      </c>
      <c r="T48" s="83">
        <f t="shared" si="14"/>
        <v>0</v>
      </c>
      <c r="U48" s="83">
        <f t="shared" si="14"/>
        <v>0</v>
      </c>
      <c r="V48" s="83">
        <f t="shared" si="14"/>
        <v>0</v>
      </c>
      <c r="W48" s="83">
        <f t="shared" si="14"/>
        <v>0</v>
      </c>
      <c r="X48" s="83">
        <f t="shared" si="15"/>
        <v>0</v>
      </c>
      <c r="Y48" s="83">
        <f t="shared" si="15"/>
        <v>0</v>
      </c>
      <c r="Z48" s="83">
        <f t="shared" si="15"/>
        <v>0</v>
      </c>
      <c r="AA48" s="83">
        <f t="shared" si="15"/>
        <v>0</v>
      </c>
      <c r="AB48" s="83">
        <f t="shared" si="15"/>
        <v>0</v>
      </c>
      <c r="AC48" s="83">
        <f t="shared" si="15"/>
        <v>0</v>
      </c>
      <c r="AD48" s="83">
        <f t="shared" si="15"/>
        <v>0</v>
      </c>
      <c r="AE48" s="83">
        <f t="shared" si="15"/>
        <v>0</v>
      </c>
      <c r="AF48" s="83">
        <f t="shared" si="15"/>
        <v>0</v>
      </c>
      <c r="AG48" s="83">
        <f t="shared" si="15"/>
        <v>0</v>
      </c>
      <c r="AH48" s="83">
        <f t="shared" si="15"/>
        <v>0</v>
      </c>
      <c r="AI48" s="83">
        <f t="shared" si="15"/>
        <v>0</v>
      </c>
      <c r="AJ48" s="83">
        <f t="shared" si="15"/>
        <v>0</v>
      </c>
      <c r="AK48" s="83">
        <f t="shared" si="15"/>
        <v>0</v>
      </c>
      <c r="AL48" s="83">
        <f t="shared" si="15"/>
        <v>0</v>
      </c>
      <c r="AM48" s="83">
        <f t="shared" si="13"/>
        <v>0</v>
      </c>
      <c r="AN48" s="83">
        <f t="shared" si="13"/>
        <v>0</v>
      </c>
      <c r="AO48" s="83">
        <f t="shared" si="13"/>
        <v>0</v>
      </c>
      <c r="AP48" s="83">
        <f t="shared" si="13"/>
        <v>0</v>
      </c>
      <c r="AQ48" s="83">
        <f t="shared" si="13"/>
        <v>0</v>
      </c>
      <c r="AR48" s="83">
        <f t="shared" si="13"/>
        <v>0</v>
      </c>
      <c r="AS48" s="84">
        <f t="shared" si="13"/>
        <v>0</v>
      </c>
      <c r="AT48" s="83">
        <f t="shared" si="13"/>
        <v>0</v>
      </c>
      <c r="AU48" s="83">
        <f t="shared" si="13"/>
        <v>0</v>
      </c>
      <c r="AV48" s="83">
        <f t="shared" si="13"/>
        <v>0</v>
      </c>
      <c r="AW48" s="83">
        <f t="shared" si="13"/>
        <v>0</v>
      </c>
      <c r="AX48" s="83">
        <f t="shared" si="13"/>
        <v>0</v>
      </c>
      <c r="AY48" s="83">
        <f t="shared" si="13"/>
        <v>0</v>
      </c>
      <c r="AZ48" s="83">
        <f t="shared" si="13"/>
        <v>0</v>
      </c>
      <c r="BA48" s="83">
        <f t="shared" si="13"/>
        <v>0</v>
      </c>
      <c r="BB48" s="83">
        <f t="shared" si="13"/>
        <v>0</v>
      </c>
      <c r="BC48" s="83">
        <f t="shared" si="16"/>
        <v>0</v>
      </c>
      <c r="BD48" s="83">
        <f t="shared" si="16"/>
        <v>0</v>
      </c>
      <c r="BE48" s="83">
        <f t="shared" si="16"/>
        <v>0</v>
      </c>
      <c r="BF48" s="83">
        <f t="shared" si="16"/>
        <v>0</v>
      </c>
      <c r="BG48" s="83">
        <f t="shared" si="16"/>
        <v>0</v>
      </c>
      <c r="BH48" s="83">
        <f t="shared" si="16"/>
        <v>0</v>
      </c>
      <c r="BI48" s="83">
        <f t="shared" si="16"/>
        <v>0</v>
      </c>
      <c r="BJ48" s="83">
        <f t="shared" si="16"/>
        <v>0</v>
      </c>
      <c r="BK48" s="83">
        <f t="shared" si="16"/>
        <v>0</v>
      </c>
    </row>
    <row r="49" spans="1:63">
      <c r="B49" s="133"/>
      <c r="C49" s="134"/>
      <c r="D49" s="133"/>
      <c r="E49" s="133"/>
      <c r="F49" s="81">
        <f t="shared" si="4"/>
        <v>0</v>
      </c>
      <c r="G49" s="82"/>
      <c r="H49" s="83">
        <f t="shared" si="14"/>
        <v>0</v>
      </c>
      <c r="I49" s="83">
        <f t="shared" si="14"/>
        <v>0</v>
      </c>
      <c r="J49" s="83">
        <f t="shared" si="14"/>
        <v>0</v>
      </c>
      <c r="K49" s="83">
        <f t="shared" si="14"/>
        <v>0</v>
      </c>
      <c r="L49" s="83">
        <f t="shared" si="14"/>
        <v>0</v>
      </c>
      <c r="M49" s="83">
        <f t="shared" si="14"/>
        <v>0</v>
      </c>
      <c r="N49" s="83">
        <f t="shared" si="14"/>
        <v>0</v>
      </c>
      <c r="O49" s="83">
        <f t="shared" si="14"/>
        <v>0</v>
      </c>
      <c r="P49" s="83">
        <f t="shared" si="14"/>
        <v>0</v>
      </c>
      <c r="Q49" s="83">
        <f t="shared" si="14"/>
        <v>0</v>
      </c>
      <c r="R49" s="83">
        <f t="shared" si="14"/>
        <v>0</v>
      </c>
      <c r="S49" s="83">
        <f t="shared" si="14"/>
        <v>0</v>
      </c>
      <c r="T49" s="83">
        <f t="shared" si="14"/>
        <v>0</v>
      </c>
      <c r="U49" s="83">
        <f t="shared" si="14"/>
        <v>0</v>
      </c>
      <c r="V49" s="83">
        <f t="shared" si="14"/>
        <v>0</v>
      </c>
      <c r="W49" s="83">
        <f t="shared" si="14"/>
        <v>0</v>
      </c>
      <c r="X49" s="83">
        <f t="shared" si="15"/>
        <v>0</v>
      </c>
      <c r="Y49" s="83">
        <f t="shared" si="15"/>
        <v>0</v>
      </c>
      <c r="Z49" s="83">
        <f t="shared" si="15"/>
        <v>0</v>
      </c>
      <c r="AA49" s="83">
        <f t="shared" si="15"/>
        <v>0</v>
      </c>
      <c r="AB49" s="83">
        <f t="shared" si="15"/>
        <v>0</v>
      </c>
      <c r="AC49" s="83">
        <f t="shared" si="15"/>
        <v>0</v>
      </c>
      <c r="AD49" s="83">
        <f t="shared" si="15"/>
        <v>0</v>
      </c>
      <c r="AE49" s="83">
        <f t="shared" si="15"/>
        <v>0</v>
      </c>
      <c r="AF49" s="83">
        <f t="shared" si="15"/>
        <v>0</v>
      </c>
      <c r="AG49" s="83">
        <f t="shared" si="15"/>
        <v>0</v>
      </c>
      <c r="AH49" s="83">
        <f t="shared" si="15"/>
        <v>0</v>
      </c>
      <c r="AI49" s="83">
        <f t="shared" si="15"/>
        <v>0</v>
      </c>
      <c r="AJ49" s="83">
        <f t="shared" si="15"/>
        <v>0</v>
      </c>
      <c r="AK49" s="83">
        <f t="shared" si="15"/>
        <v>0</v>
      </c>
      <c r="AL49" s="83">
        <f t="shared" si="15"/>
        <v>0</v>
      </c>
      <c r="AM49" s="83">
        <f t="shared" si="13"/>
        <v>0</v>
      </c>
      <c r="AN49" s="83">
        <f t="shared" si="13"/>
        <v>0</v>
      </c>
      <c r="AO49" s="83">
        <f t="shared" si="13"/>
        <v>0</v>
      </c>
      <c r="AP49" s="83">
        <f t="shared" si="13"/>
        <v>0</v>
      </c>
      <c r="AQ49" s="83">
        <f t="shared" si="13"/>
        <v>0</v>
      </c>
      <c r="AR49" s="83">
        <f t="shared" si="13"/>
        <v>0</v>
      </c>
      <c r="AS49" s="84">
        <f t="shared" si="13"/>
        <v>0</v>
      </c>
      <c r="AT49" s="83">
        <f t="shared" si="13"/>
        <v>0</v>
      </c>
      <c r="AU49" s="83">
        <f t="shared" si="13"/>
        <v>0</v>
      </c>
      <c r="AV49" s="83">
        <f t="shared" si="13"/>
        <v>0</v>
      </c>
      <c r="AW49" s="83">
        <f t="shared" si="13"/>
        <v>0</v>
      </c>
      <c r="AX49" s="83">
        <f t="shared" si="13"/>
        <v>0</v>
      </c>
      <c r="AY49" s="83">
        <f t="shared" si="13"/>
        <v>0</v>
      </c>
      <c r="AZ49" s="83">
        <f t="shared" si="13"/>
        <v>0</v>
      </c>
      <c r="BA49" s="83">
        <f t="shared" si="13"/>
        <v>0</v>
      </c>
      <c r="BB49" s="83">
        <f t="shared" si="13"/>
        <v>0</v>
      </c>
      <c r="BC49" s="83">
        <f t="shared" si="16"/>
        <v>0</v>
      </c>
      <c r="BD49" s="83">
        <f t="shared" si="16"/>
        <v>0</v>
      </c>
      <c r="BE49" s="83">
        <f t="shared" si="16"/>
        <v>0</v>
      </c>
      <c r="BF49" s="83">
        <f t="shared" si="16"/>
        <v>0</v>
      </c>
      <c r="BG49" s="83">
        <f t="shared" si="16"/>
        <v>0</v>
      </c>
      <c r="BH49" s="83">
        <f t="shared" si="16"/>
        <v>0</v>
      </c>
      <c r="BI49" s="83">
        <f t="shared" si="16"/>
        <v>0</v>
      </c>
      <c r="BJ49" s="83">
        <f t="shared" si="16"/>
        <v>0</v>
      </c>
      <c r="BK49" s="83">
        <f t="shared" si="16"/>
        <v>0</v>
      </c>
    </row>
    <row r="50" spans="1:63">
      <c r="A50" s="80"/>
      <c r="B50" s="133"/>
      <c r="C50" s="134"/>
      <c r="D50" s="133"/>
      <c r="E50" s="133"/>
      <c r="F50" s="81">
        <f t="shared" si="4"/>
        <v>0</v>
      </c>
      <c r="G50" s="82"/>
      <c r="H50" s="83">
        <f t="shared" si="14"/>
        <v>0</v>
      </c>
      <c r="I50" s="83">
        <f t="shared" si="14"/>
        <v>0</v>
      </c>
      <c r="J50" s="83">
        <f t="shared" si="14"/>
        <v>0</v>
      </c>
      <c r="K50" s="83">
        <f t="shared" si="14"/>
        <v>0</v>
      </c>
      <c r="L50" s="83">
        <f t="shared" si="14"/>
        <v>0</v>
      </c>
      <c r="M50" s="83">
        <f t="shared" si="14"/>
        <v>0</v>
      </c>
      <c r="N50" s="83">
        <f t="shared" si="14"/>
        <v>0</v>
      </c>
      <c r="O50" s="83">
        <f t="shared" si="14"/>
        <v>0</v>
      </c>
      <c r="P50" s="83">
        <f t="shared" si="14"/>
        <v>0</v>
      </c>
      <c r="Q50" s="83">
        <f t="shared" si="14"/>
        <v>0</v>
      </c>
      <c r="R50" s="83">
        <f t="shared" si="14"/>
        <v>0</v>
      </c>
      <c r="S50" s="83">
        <f t="shared" si="14"/>
        <v>0</v>
      </c>
      <c r="T50" s="83">
        <f t="shared" si="14"/>
        <v>0</v>
      </c>
      <c r="U50" s="83">
        <f t="shared" si="14"/>
        <v>0</v>
      </c>
      <c r="V50" s="83">
        <f t="shared" si="14"/>
        <v>0</v>
      </c>
      <c r="W50" s="83">
        <f t="shared" si="14"/>
        <v>0</v>
      </c>
      <c r="X50" s="83">
        <f t="shared" si="15"/>
        <v>0</v>
      </c>
      <c r="Y50" s="83">
        <f t="shared" si="15"/>
        <v>0</v>
      </c>
      <c r="Z50" s="83">
        <f t="shared" si="15"/>
        <v>0</v>
      </c>
      <c r="AA50" s="83">
        <f t="shared" si="15"/>
        <v>0</v>
      </c>
      <c r="AB50" s="83">
        <f t="shared" si="15"/>
        <v>0</v>
      </c>
      <c r="AC50" s="83">
        <f t="shared" si="15"/>
        <v>0</v>
      </c>
      <c r="AD50" s="83">
        <f t="shared" si="15"/>
        <v>0</v>
      </c>
      <c r="AE50" s="83">
        <f t="shared" si="15"/>
        <v>0</v>
      </c>
      <c r="AF50" s="83">
        <f t="shared" si="15"/>
        <v>0</v>
      </c>
      <c r="AG50" s="83">
        <f t="shared" si="15"/>
        <v>0</v>
      </c>
      <c r="AH50" s="83">
        <f t="shared" si="15"/>
        <v>0</v>
      </c>
      <c r="AI50" s="83">
        <f t="shared" si="15"/>
        <v>0</v>
      </c>
      <c r="AJ50" s="83">
        <f t="shared" si="15"/>
        <v>0</v>
      </c>
      <c r="AK50" s="83">
        <f t="shared" si="15"/>
        <v>0</v>
      </c>
      <c r="AL50" s="83">
        <f t="shared" si="15"/>
        <v>0</v>
      </c>
      <c r="AM50" s="83">
        <f t="shared" si="13"/>
        <v>0</v>
      </c>
      <c r="AN50" s="83">
        <f t="shared" si="13"/>
        <v>0</v>
      </c>
      <c r="AO50" s="83">
        <f t="shared" si="13"/>
        <v>0</v>
      </c>
      <c r="AP50" s="83">
        <f t="shared" si="13"/>
        <v>0</v>
      </c>
      <c r="AQ50" s="83">
        <f t="shared" si="13"/>
        <v>0</v>
      </c>
      <c r="AR50" s="83">
        <f t="shared" si="13"/>
        <v>0</v>
      </c>
      <c r="AS50" s="84">
        <f t="shared" si="13"/>
        <v>0</v>
      </c>
      <c r="AT50" s="83">
        <f t="shared" si="13"/>
        <v>0</v>
      </c>
      <c r="AU50" s="83">
        <f t="shared" si="13"/>
        <v>0</v>
      </c>
      <c r="AV50" s="83">
        <f t="shared" si="13"/>
        <v>0</v>
      </c>
      <c r="AW50" s="83">
        <f t="shared" si="13"/>
        <v>0</v>
      </c>
      <c r="AX50" s="83">
        <f t="shared" si="13"/>
        <v>0</v>
      </c>
      <c r="AY50" s="83">
        <f t="shared" si="13"/>
        <v>0</v>
      </c>
      <c r="AZ50" s="83">
        <f t="shared" si="13"/>
        <v>0</v>
      </c>
      <c r="BA50" s="83">
        <f t="shared" si="13"/>
        <v>0</v>
      </c>
      <c r="BB50" s="83">
        <f t="shared" si="13"/>
        <v>0</v>
      </c>
      <c r="BC50" s="83">
        <f t="shared" si="16"/>
        <v>0</v>
      </c>
      <c r="BD50" s="83">
        <f t="shared" si="16"/>
        <v>0</v>
      </c>
      <c r="BE50" s="83">
        <f t="shared" si="16"/>
        <v>0</v>
      </c>
      <c r="BF50" s="83">
        <f t="shared" si="16"/>
        <v>0</v>
      </c>
      <c r="BG50" s="83">
        <f t="shared" si="16"/>
        <v>0</v>
      </c>
      <c r="BH50" s="83">
        <f t="shared" si="16"/>
        <v>0</v>
      </c>
      <c r="BI50" s="83">
        <f t="shared" si="16"/>
        <v>0</v>
      </c>
      <c r="BJ50" s="83">
        <f t="shared" si="16"/>
        <v>0</v>
      </c>
      <c r="BK50" s="83">
        <f t="shared" si="16"/>
        <v>0</v>
      </c>
    </row>
    <row r="51" spans="1:63">
      <c r="B51" s="133"/>
      <c r="C51" s="134"/>
      <c r="D51" s="133"/>
      <c r="E51" s="133"/>
      <c r="F51" s="81">
        <f t="shared" si="4"/>
        <v>0</v>
      </c>
      <c r="G51" s="82"/>
      <c r="H51" s="83">
        <f t="shared" si="14"/>
        <v>0</v>
      </c>
      <c r="I51" s="83">
        <f t="shared" si="14"/>
        <v>0</v>
      </c>
      <c r="J51" s="83">
        <f t="shared" si="14"/>
        <v>0</v>
      </c>
      <c r="K51" s="83">
        <f t="shared" si="14"/>
        <v>0</v>
      </c>
      <c r="L51" s="83">
        <f t="shared" si="14"/>
        <v>0</v>
      </c>
      <c r="M51" s="83">
        <f t="shared" si="14"/>
        <v>0</v>
      </c>
      <c r="N51" s="83">
        <f t="shared" si="14"/>
        <v>0</v>
      </c>
      <c r="O51" s="83">
        <f t="shared" si="14"/>
        <v>0</v>
      </c>
      <c r="P51" s="83">
        <f t="shared" si="14"/>
        <v>0</v>
      </c>
      <c r="Q51" s="83">
        <f t="shared" si="14"/>
        <v>0</v>
      </c>
      <c r="R51" s="83">
        <f t="shared" si="14"/>
        <v>0</v>
      </c>
      <c r="S51" s="83">
        <f t="shared" si="14"/>
        <v>0</v>
      </c>
      <c r="T51" s="83">
        <f t="shared" si="14"/>
        <v>0</v>
      </c>
      <c r="U51" s="83">
        <f t="shared" si="14"/>
        <v>0</v>
      </c>
      <c r="V51" s="83">
        <f t="shared" si="14"/>
        <v>0</v>
      </c>
      <c r="W51" s="83">
        <f t="shared" si="14"/>
        <v>0</v>
      </c>
      <c r="X51" s="83">
        <f t="shared" si="15"/>
        <v>0</v>
      </c>
      <c r="Y51" s="83">
        <f t="shared" si="15"/>
        <v>0</v>
      </c>
      <c r="Z51" s="83">
        <f t="shared" si="15"/>
        <v>0</v>
      </c>
      <c r="AA51" s="83">
        <f t="shared" si="15"/>
        <v>0</v>
      </c>
      <c r="AB51" s="83">
        <f t="shared" si="15"/>
        <v>0</v>
      </c>
      <c r="AC51" s="83">
        <f t="shared" si="15"/>
        <v>0</v>
      </c>
      <c r="AD51" s="83">
        <f t="shared" si="15"/>
        <v>0</v>
      </c>
      <c r="AE51" s="83">
        <f t="shared" si="15"/>
        <v>0</v>
      </c>
      <c r="AF51" s="83">
        <f t="shared" si="15"/>
        <v>0</v>
      </c>
      <c r="AG51" s="83">
        <f t="shared" si="15"/>
        <v>0</v>
      </c>
      <c r="AH51" s="83">
        <f t="shared" si="15"/>
        <v>0</v>
      </c>
      <c r="AI51" s="83">
        <f t="shared" si="15"/>
        <v>0</v>
      </c>
      <c r="AJ51" s="83">
        <f t="shared" si="15"/>
        <v>0</v>
      </c>
      <c r="AK51" s="83">
        <f t="shared" si="15"/>
        <v>0</v>
      </c>
      <c r="AL51" s="83">
        <f t="shared" si="15"/>
        <v>0</v>
      </c>
      <c r="AM51" s="83">
        <f t="shared" si="13"/>
        <v>0</v>
      </c>
      <c r="AN51" s="83">
        <f t="shared" si="13"/>
        <v>0</v>
      </c>
      <c r="AO51" s="83">
        <f t="shared" si="13"/>
        <v>0</v>
      </c>
      <c r="AP51" s="83">
        <f t="shared" si="13"/>
        <v>0</v>
      </c>
      <c r="AQ51" s="83">
        <f t="shared" si="13"/>
        <v>0</v>
      </c>
      <c r="AR51" s="83">
        <f t="shared" si="13"/>
        <v>0</v>
      </c>
      <c r="AS51" s="84">
        <f t="shared" si="13"/>
        <v>0</v>
      </c>
      <c r="AT51" s="83">
        <f t="shared" si="13"/>
        <v>0</v>
      </c>
      <c r="AU51" s="83">
        <f t="shared" si="13"/>
        <v>0</v>
      </c>
      <c r="AV51" s="83">
        <f t="shared" si="13"/>
        <v>0</v>
      </c>
      <c r="AW51" s="83">
        <f t="shared" si="13"/>
        <v>0</v>
      </c>
      <c r="AX51" s="83">
        <f t="shared" si="13"/>
        <v>0</v>
      </c>
      <c r="AY51" s="83">
        <f t="shared" si="13"/>
        <v>0</v>
      </c>
      <c r="AZ51" s="83">
        <f t="shared" si="13"/>
        <v>0</v>
      </c>
      <c r="BA51" s="83">
        <f t="shared" si="13"/>
        <v>0</v>
      </c>
      <c r="BB51" s="83">
        <f t="shared" si="13"/>
        <v>0</v>
      </c>
      <c r="BC51" s="83">
        <f t="shared" si="16"/>
        <v>0</v>
      </c>
      <c r="BD51" s="83">
        <f t="shared" si="16"/>
        <v>0</v>
      </c>
      <c r="BE51" s="83">
        <f t="shared" si="16"/>
        <v>0</v>
      </c>
      <c r="BF51" s="83">
        <f t="shared" si="16"/>
        <v>0</v>
      </c>
      <c r="BG51" s="83">
        <f t="shared" si="16"/>
        <v>0</v>
      </c>
      <c r="BH51" s="83">
        <f t="shared" si="16"/>
        <v>0</v>
      </c>
      <c r="BI51" s="83">
        <f t="shared" si="16"/>
        <v>0</v>
      </c>
      <c r="BJ51" s="83">
        <f t="shared" si="16"/>
        <v>0</v>
      </c>
      <c r="BK51" s="83">
        <f t="shared" si="16"/>
        <v>0</v>
      </c>
    </row>
    <row r="52" spans="1:63">
      <c r="A52" s="80"/>
      <c r="B52" s="133"/>
      <c r="C52" s="134"/>
      <c r="D52" s="133"/>
      <c r="E52" s="133"/>
      <c r="F52" s="81">
        <f t="shared" si="4"/>
        <v>0</v>
      </c>
      <c r="G52" s="82"/>
      <c r="H52" s="83">
        <f t="shared" si="14"/>
        <v>0</v>
      </c>
      <c r="I52" s="83">
        <f t="shared" si="14"/>
        <v>0</v>
      </c>
      <c r="J52" s="83">
        <f t="shared" si="14"/>
        <v>0</v>
      </c>
      <c r="K52" s="83">
        <f t="shared" si="14"/>
        <v>0</v>
      </c>
      <c r="L52" s="83">
        <f t="shared" si="14"/>
        <v>0</v>
      </c>
      <c r="M52" s="83">
        <f t="shared" si="14"/>
        <v>0</v>
      </c>
      <c r="N52" s="83">
        <f t="shared" si="14"/>
        <v>0</v>
      </c>
      <c r="O52" s="83">
        <f t="shared" si="14"/>
        <v>0</v>
      </c>
      <c r="P52" s="83">
        <f t="shared" si="14"/>
        <v>0</v>
      </c>
      <c r="Q52" s="83">
        <f t="shared" si="14"/>
        <v>0</v>
      </c>
      <c r="R52" s="83">
        <f t="shared" si="14"/>
        <v>0</v>
      </c>
      <c r="S52" s="83">
        <f t="shared" si="14"/>
        <v>0</v>
      </c>
      <c r="T52" s="83">
        <f t="shared" si="14"/>
        <v>0</v>
      </c>
      <c r="U52" s="83">
        <f t="shared" si="14"/>
        <v>0</v>
      </c>
      <c r="V52" s="83">
        <f t="shared" si="14"/>
        <v>0</v>
      </c>
      <c r="W52" s="83">
        <f t="shared" si="14"/>
        <v>0</v>
      </c>
      <c r="X52" s="83">
        <f t="shared" si="15"/>
        <v>0</v>
      </c>
      <c r="Y52" s="83">
        <f t="shared" si="15"/>
        <v>0</v>
      </c>
      <c r="Z52" s="83">
        <f t="shared" si="15"/>
        <v>0</v>
      </c>
      <c r="AA52" s="83">
        <f t="shared" si="15"/>
        <v>0</v>
      </c>
      <c r="AB52" s="83">
        <f t="shared" si="15"/>
        <v>0</v>
      </c>
      <c r="AC52" s="83">
        <f t="shared" si="15"/>
        <v>0</v>
      </c>
      <c r="AD52" s="83">
        <f t="shared" si="15"/>
        <v>0</v>
      </c>
      <c r="AE52" s="83">
        <f t="shared" si="15"/>
        <v>0</v>
      </c>
      <c r="AF52" s="83">
        <f t="shared" si="15"/>
        <v>0</v>
      </c>
      <c r="AG52" s="83">
        <f t="shared" si="15"/>
        <v>0</v>
      </c>
      <c r="AH52" s="83">
        <f t="shared" si="15"/>
        <v>0</v>
      </c>
      <c r="AI52" s="83">
        <f t="shared" si="15"/>
        <v>0</v>
      </c>
      <c r="AJ52" s="83">
        <f t="shared" si="15"/>
        <v>0</v>
      </c>
      <c r="AK52" s="83">
        <f t="shared" si="15"/>
        <v>0</v>
      </c>
      <c r="AL52" s="83">
        <f t="shared" si="15"/>
        <v>0</v>
      </c>
      <c r="AM52" s="83">
        <f t="shared" si="13"/>
        <v>0</v>
      </c>
      <c r="AN52" s="83">
        <f t="shared" si="13"/>
        <v>0</v>
      </c>
      <c r="AO52" s="83">
        <f t="shared" si="13"/>
        <v>0</v>
      </c>
      <c r="AP52" s="83">
        <f t="shared" si="13"/>
        <v>0</v>
      </c>
      <c r="AQ52" s="83">
        <f t="shared" si="13"/>
        <v>0</v>
      </c>
      <c r="AR52" s="83">
        <f t="shared" si="13"/>
        <v>0</v>
      </c>
      <c r="AS52" s="84">
        <f t="shared" si="13"/>
        <v>0</v>
      </c>
      <c r="AT52" s="83">
        <f t="shared" si="13"/>
        <v>0</v>
      </c>
      <c r="AU52" s="83">
        <f t="shared" si="13"/>
        <v>0</v>
      </c>
      <c r="AV52" s="83">
        <f t="shared" si="13"/>
        <v>0</v>
      </c>
      <c r="AW52" s="83">
        <f t="shared" si="13"/>
        <v>0</v>
      </c>
      <c r="AX52" s="83">
        <f t="shared" si="13"/>
        <v>0</v>
      </c>
      <c r="AY52" s="83">
        <f t="shared" si="13"/>
        <v>0</v>
      </c>
      <c r="AZ52" s="83">
        <f t="shared" si="13"/>
        <v>0</v>
      </c>
      <c r="BA52" s="83">
        <f t="shared" si="13"/>
        <v>0</v>
      </c>
      <c r="BB52" s="83">
        <f t="shared" si="13"/>
        <v>0</v>
      </c>
      <c r="BC52" s="83">
        <f t="shared" si="16"/>
        <v>0</v>
      </c>
      <c r="BD52" s="83">
        <f t="shared" si="16"/>
        <v>0</v>
      </c>
      <c r="BE52" s="83">
        <f t="shared" si="16"/>
        <v>0</v>
      </c>
      <c r="BF52" s="83">
        <f t="shared" si="16"/>
        <v>0</v>
      </c>
      <c r="BG52" s="83">
        <f t="shared" si="16"/>
        <v>0</v>
      </c>
      <c r="BH52" s="83">
        <f t="shared" si="16"/>
        <v>0</v>
      </c>
      <c r="BI52" s="83">
        <f t="shared" si="16"/>
        <v>0</v>
      </c>
      <c r="BJ52" s="83">
        <f t="shared" si="16"/>
        <v>0</v>
      </c>
      <c r="BK52" s="83">
        <f t="shared" si="16"/>
        <v>0</v>
      </c>
    </row>
    <row r="53" spans="1:63">
      <c r="B53" s="133"/>
      <c r="C53" s="134"/>
      <c r="D53" s="133"/>
      <c r="E53" s="133"/>
      <c r="F53" s="81">
        <f t="shared" si="4"/>
        <v>0</v>
      </c>
      <c r="G53" s="82"/>
      <c r="H53" s="83">
        <f t="shared" si="14"/>
        <v>0</v>
      </c>
      <c r="I53" s="83">
        <f t="shared" si="14"/>
        <v>0</v>
      </c>
      <c r="J53" s="83">
        <f t="shared" si="14"/>
        <v>0</v>
      </c>
      <c r="K53" s="83">
        <f t="shared" si="14"/>
        <v>0</v>
      </c>
      <c r="L53" s="83">
        <f t="shared" si="14"/>
        <v>0</v>
      </c>
      <c r="M53" s="83">
        <f t="shared" si="14"/>
        <v>0</v>
      </c>
      <c r="N53" s="83">
        <f t="shared" si="14"/>
        <v>0</v>
      </c>
      <c r="O53" s="83">
        <f t="shared" si="14"/>
        <v>0</v>
      </c>
      <c r="P53" s="83">
        <f t="shared" si="14"/>
        <v>0</v>
      </c>
      <c r="Q53" s="83">
        <f t="shared" si="14"/>
        <v>0</v>
      </c>
      <c r="R53" s="83">
        <f t="shared" si="14"/>
        <v>0</v>
      </c>
      <c r="S53" s="83">
        <f t="shared" si="14"/>
        <v>0</v>
      </c>
      <c r="T53" s="83">
        <f t="shared" si="14"/>
        <v>0</v>
      </c>
      <c r="U53" s="83">
        <f t="shared" si="14"/>
        <v>0</v>
      </c>
      <c r="V53" s="83">
        <f t="shared" si="14"/>
        <v>0</v>
      </c>
      <c r="W53" s="83">
        <f t="shared" ref="W53" si="17">IF(AND(W$4&gt;=$D53,W$4&lt;=$E53,$F53&gt;0),1,0)</f>
        <v>0</v>
      </c>
      <c r="X53" s="83">
        <f t="shared" si="15"/>
        <v>0</v>
      </c>
      <c r="Y53" s="83">
        <f t="shared" si="15"/>
        <v>0</v>
      </c>
      <c r="Z53" s="83">
        <f t="shared" si="15"/>
        <v>0</v>
      </c>
      <c r="AA53" s="83">
        <f t="shared" si="15"/>
        <v>0</v>
      </c>
      <c r="AB53" s="83">
        <f t="shared" si="15"/>
        <v>0</v>
      </c>
      <c r="AC53" s="83">
        <f t="shared" si="15"/>
        <v>0</v>
      </c>
      <c r="AD53" s="83">
        <f t="shared" si="15"/>
        <v>0</v>
      </c>
      <c r="AE53" s="83">
        <f t="shared" si="15"/>
        <v>0</v>
      </c>
      <c r="AF53" s="83">
        <f t="shared" si="15"/>
        <v>0</v>
      </c>
      <c r="AG53" s="83">
        <f t="shared" si="15"/>
        <v>0</v>
      </c>
      <c r="AH53" s="83">
        <f t="shared" si="15"/>
        <v>0</v>
      </c>
      <c r="AI53" s="83">
        <f t="shared" si="15"/>
        <v>0</v>
      </c>
      <c r="AJ53" s="83">
        <f t="shared" si="15"/>
        <v>0</v>
      </c>
      <c r="AK53" s="83">
        <f t="shared" si="15"/>
        <v>0</v>
      </c>
      <c r="AL53" s="83">
        <f t="shared" si="15"/>
        <v>0</v>
      </c>
      <c r="AM53" s="83">
        <f t="shared" si="13"/>
        <v>0</v>
      </c>
      <c r="AN53" s="83">
        <f t="shared" si="13"/>
        <v>0</v>
      </c>
      <c r="AO53" s="83">
        <f t="shared" si="13"/>
        <v>0</v>
      </c>
      <c r="AP53" s="83">
        <f t="shared" si="13"/>
        <v>0</v>
      </c>
      <c r="AQ53" s="83">
        <f t="shared" si="13"/>
        <v>0</v>
      </c>
      <c r="AR53" s="83">
        <f t="shared" si="13"/>
        <v>0</v>
      </c>
      <c r="AS53" s="84">
        <f t="shared" si="13"/>
        <v>0</v>
      </c>
      <c r="AT53" s="83">
        <f t="shared" si="13"/>
        <v>0</v>
      </c>
      <c r="AU53" s="83">
        <f t="shared" si="13"/>
        <v>0</v>
      </c>
      <c r="AV53" s="83">
        <f t="shared" si="13"/>
        <v>0</v>
      </c>
      <c r="AW53" s="83">
        <f t="shared" si="13"/>
        <v>0</v>
      </c>
      <c r="AX53" s="83">
        <f t="shared" si="13"/>
        <v>0</v>
      </c>
      <c r="AY53" s="83">
        <f t="shared" si="13"/>
        <v>0</v>
      </c>
      <c r="AZ53" s="83">
        <f t="shared" si="13"/>
        <v>0</v>
      </c>
      <c r="BA53" s="83">
        <f t="shared" si="13"/>
        <v>0</v>
      </c>
      <c r="BB53" s="83">
        <f t="shared" si="13"/>
        <v>0</v>
      </c>
      <c r="BC53" s="83">
        <f t="shared" si="16"/>
        <v>0</v>
      </c>
      <c r="BD53" s="83">
        <f t="shared" si="16"/>
        <v>0</v>
      </c>
      <c r="BE53" s="83">
        <f t="shared" si="16"/>
        <v>0</v>
      </c>
      <c r="BF53" s="83">
        <f t="shared" si="16"/>
        <v>0</v>
      </c>
      <c r="BG53" s="83">
        <f t="shared" si="16"/>
        <v>0</v>
      </c>
      <c r="BH53" s="83">
        <f t="shared" si="16"/>
        <v>0</v>
      </c>
      <c r="BI53" s="83">
        <f t="shared" si="16"/>
        <v>0</v>
      </c>
      <c r="BJ53" s="83">
        <f t="shared" si="16"/>
        <v>0</v>
      </c>
      <c r="BK53" s="83">
        <f t="shared" si="16"/>
        <v>0</v>
      </c>
    </row>
    <row r="54" spans="1:63">
      <c r="A54" s="80"/>
      <c r="B54" s="133"/>
      <c r="C54" s="134"/>
      <c r="D54" s="133"/>
      <c r="E54" s="133"/>
      <c r="F54" s="81">
        <f t="shared" si="4"/>
        <v>0</v>
      </c>
      <c r="G54" s="82"/>
      <c r="H54" s="83">
        <f t="shared" ref="H54:W69" si="18">IF(AND(H$4&gt;=$D54,H$4&lt;=$E54,$F54&gt;0),1,0)</f>
        <v>0</v>
      </c>
      <c r="I54" s="83">
        <f t="shared" si="18"/>
        <v>0</v>
      </c>
      <c r="J54" s="83">
        <f t="shared" si="18"/>
        <v>0</v>
      </c>
      <c r="K54" s="83">
        <f t="shared" si="18"/>
        <v>0</v>
      </c>
      <c r="L54" s="83">
        <f t="shared" si="18"/>
        <v>0</v>
      </c>
      <c r="M54" s="83">
        <f t="shared" si="18"/>
        <v>0</v>
      </c>
      <c r="N54" s="83">
        <f t="shared" si="18"/>
        <v>0</v>
      </c>
      <c r="O54" s="83">
        <f t="shared" si="18"/>
        <v>0</v>
      </c>
      <c r="P54" s="83">
        <f t="shared" si="18"/>
        <v>0</v>
      </c>
      <c r="Q54" s="83">
        <f t="shared" si="18"/>
        <v>0</v>
      </c>
      <c r="R54" s="83">
        <f t="shared" si="18"/>
        <v>0</v>
      </c>
      <c r="S54" s="83">
        <f t="shared" si="18"/>
        <v>0</v>
      </c>
      <c r="T54" s="83">
        <f t="shared" si="18"/>
        <v>0</v>
      </c>
      <c r="U54" s="83">
        <f t="shared" si="18"/>
        <v>0</v>
      </c>
      <c r="V54" s="83">
        <f t="shared" si="18"/>
        <v>0</v>
      </c>
      <c r="W54" s="83">
        <f t="shared" si="18"/>
        <v>0</v>
      </c>
      <c r="X54" s="83">
        <f t="shared" ref="X54:AM69" si="19">IF(AND(X$4&gt;=$D54,X$4&lt;=$E54,$F54&gt;0),1,0)</f>
        <v>0</v>
      </c>
      <c r="Y54" s="83">
        <f t="shared" si="19"/>
        <v>0</v>
      </c>
      <c r="Z54" s="83">
        <f t="shared" si="19"/>
        <v>0</v>
      </c>
      <c r="AA54" s="83">
        <f t="shared" si="19"/>
        <v>0</v>
      </c>
      <c r="AB54" s="83">
        <f t="shared" si="19"/>
        <v>0</v>
      </c>
      <c r="AC54" s="83">
        <f t="shared" si="19"/>
        <v>0</v>
      </c>
      <c r="AD54" s="83">
        <f t="shared" si="19"/>
        <v>0</v>
      </c>
      <c r="AE54" s="83">
        <f t="shared" si="19"/>
        <v>0</v>
      </c>
      <c r="AF54" s="83">
        <f t="shared" si="19"/>
        <v>0</v>
      </c>
      <c r="AG54" s="83">
        <f t="shared" si="19"/>
        <v>0</v>
      </c>
      <c r="AH54" s="83">
        <f t="shared" si="19"/>
        <v>0</v>
      </c>
      <c r="AI54" s="83">
        <f t="shared" si="19"/>
        <v>0</v>
      </c>
      <c r="AJ54" s="83">
        <f t="shared" si="19"/>
        <v>0</v>
      </c>
      <c r="AK54" s="83">
        <f t="shared" si="19"/>
        <v>0</v>
      </c>
      <c r="AL54" s="83">
        <f t="shared" si="19"/>
        <v>0</v>
      </c>
      <c r="AM54" s="83">
        <f t="shared" si="19"/>
        <v>0</v>
      </c>
      <c r="AN54" s="83">
        <f t="shared" ref="AN54:BC70" si="20">IF(AND(AN$4&gt;=$D54,AN$4&lt;=$E54,$F54&gt;0),1,0)</f>
        <v>0</v>
      </c>
      <c r="AO54" s="83">
        <f t="shared" si="20"/>
        <v>0</v>
      </c>
      <c r="AP54" s="83">
        <f t="shared" si="20"/>
        <v>0</v>
      </c>
      <c r="AQ54" s="83">
        <f t="shared" si="20"/>
        <v>0</v>
      </c>
      <c r="AR54" s="83">
        <f t="shared" si="20"/>
        <v>0</v>
      </c>
      <c r="AS54" s="84">
        <f t="shared" si="20"/>
        <v>0</v>
      </c>
      <c r="AT54" s="83">
        <f t="shared" si="20"/>
        <v>0</v>
      </c>
      <c r="AU54" s="83">
        <f t="shared" si="20"/>
        <v>0</v>
      </c>
      <c r="AV54" s="83">
        <f t="shared" si="20"/>
        <v>0</v>
      </c>
      <c r="AW54" s="83">
        <f t="shared" si="20"/>
        <v>0</v>
      </c>
      <c r="AX54" s="83">
        <f t="shared" si="20"/>
        <v>0</v>
      </c>
      <c r="AY54" s="83">
        <f t="shared" si="20"/>
        <v>0</v>
      </c>
      <c r="AZ54" s="83">
        <f t="shared" si="20"/>
        <v>0</v>
      </c>
      <c r="BA54" s="83">
        <f t="shared" si="20"/>
        <v>0</v>
      </c>
      <c r="BB54" s="83">
        <f t="shared" si="20"/>
        <v>0</v>
      </c>
      <c r="BC54" s="83">
        <f t="shared" si="20"/>
        <v>0</v>
      </c>
      <c r="BD54" s="83">
        <f t="shared" ref="BD54:BK69" si="21">IF(AND(BD$4&gt;=$D54,BD$4&lt;=$E54,$F54&gt;0),1,0)</f>
        <v>0</v>
      </c>
      <c r="BE54" s="83">
        <f t="shared" si="21"/>
        <v>0</v>
      </c>
      <c r="BF54" s="83">
        <f t="shared" si="21"/>
        <v>0</v>
      </c>
      <c r="BG54" s="83">
        <f t="shared" si="21"/>
        <v>0</v>
      </c>
      <c r="BH54" s="83">
        <f t="shared" si="21"/>
        <v>0</v>
      </c>
      <c r="BI54" s="83">
        <f t="shared" si="21"/>
        <v>0</v>
      </c>
      <c r="BJ54" s="83">
        <f t="shared" si="21"/>
        <v>0</v>
      </c>
      <c r="BK54" s="83">
        <f t="shared" si="21"/>
        <v>0</v>
      </c>
    </row>
    <row r="55" spans="1:63">
      <c r="B55" s="133"/>
      <c r="C55" s="134"/>
      <c r="D55" s="133"/>
      <c r="E55" s="133"/>
      <c r="F55" s="81">
        <f t="shared" si="4"/>
        <v>0</v>
      </c>
      <c r="G55" s="82"/>
      <c r="H55" s="83">
        <f t="shared" si="18"/>
        <v>0</v>
      </c>
      <c r="I55" s="83">
        <f t="shared" si="18"/>
        <v>0</v>
      </c>
      <c r="J55" s="83">
        <f t="shared" si="18"/>
        <v>0</v>
      </c>
      <c r="K55" s="83">
        <f t="shared" si="18"/>
        <v>0</v>
      </c>
      <c r="L55" s="83">
        <f t="shared" si="18"/>
        <v>0</v>
      </c>
      <c r="M55" s="83">
        <f t="shared" si="18"/>
        <v>0</v>
      </c>
      <c r="N55" s="83">
        <f t="shared" si="18"/>
        <v>0</v>
      </c>
      <c r="O55" s="83">
        <f t="shared" si="18"/>
        <v>0</v>
      </c>
      <c r="P55" s="83">
        <f t="shared" si="18"/>
        <v>0</v>
      </c>
      <c r="Q55" s="83">
        <f t="shared" si="18"/>
        <v>0</v>
      </c>
      <c r="R55" s="83">
        <f t="shared" si="18"/>
        <v>0</v>
      </c>
      <c r="S55" s="83">
        <f t="shared" si="18"/>
        <v>0</v>
      </c>
      <c r="T55" s="83">
        <f t="shared" si="18"/>
        <v>0</v>
      </c>
      <c r="U55" s="83">
        <f t="shared" si="18"/>
        <v>0</v>
      </c>
      <c r="V55" s="83">
        <f t="shared" si="18"/>
        <v>0</v>
      </c>
      <c r="W55" s="83">
        <f t="shared" si="18"/>
        <v>0</v>
      </c>
      <c r="X55" s="83">
        <f t="shared" si="19"/>
        <v>0</v>
      </c>
      <c r="Y55" s="83">
        <f t="shared" si="19"/>
        <v>0</v>
      </c>
      <c r="Z55" s="83">
        <f t="shared" si="19"/>
        <v>0</v>
      </c>
      <c r="AA55" s="83">
        <f t="shared" si="19"/>
        <v>0</v>
      </c>
      <c r="AB55" s="83">
        <f t="shared" si="19"/>
        <v>0</v>
      </c>
      <c r="AC55" s="83">
        <f t="shared" si="19"/>
        <v>0</v>
      </c>
      <c r="AD55" s="83">
        <f t="shared" si="19"/>
        <v>0</v>
      </c>
      <c r="AE55" s="83">
        <f t="shared" si="19"/>
        <v>0</v>
      </c>
      <c r="AF55" s="83">
        <f t="shared" si="19"/>
        <v>0</v>
      </c>
      <c r="AG55" s="83">
        <f t="shared" si="19"/>
        <v>0</v>
      </c>
      <c r="AH55" s="83">
        <f t="shared" si="19"/>
        <v>0</v>
      </c>
      <c r="AI55" s="83">
        <f t="shared" si="19"/>
        <v>0</v>
      </c>
      <c r="AJ55" s="83">
        <f t="shared" si="19"/>
        <v>0</v>
      </c>
      <c r="AK55" s="83">
        <f t="shared" si="19"/>
        <v>0</v>
      </c>
      <c r="AL55" s="83">
        <f t="shared" si="19"/>
        <v>0</v>
      </c>
      <c r="AM55" s="83">
        <f t="shared" si="19"/>
        <v>0</v>
      </c>
      <c r="AN55" s="83">
        <f t="shared" si="20"/>
        <v>0</v>
      </c>
      <c r="AO55" s="83">
        <f t="shared" si="20"/>
        <v>0</v>
      </c>
      <c r="AP55" s="83">
        <f t="shared" si="20"/>
        <v>0</v>
      </c>
      <c r="AQ55" s="83">
        <f t="shared" si="20"/>
        <v>0</v>
      </c>
      <c r="AR55" s="83">
        <f t="shared" si="20"/>
        <v>0</v>
      </c>
      <c r="AS55" s="84">
        <f t="shared" si="20"/>
        <v>0</v>
      </c>
      <c r="AT55" s="83">
        <f t="shared" si="20"/>
        <v>0</v>
      </c>
      <c r="AU55" s="83">
        <f t="shared" si="20"/>
        <v>0</v>
      </c>
      <c r="AV55" s="83">
        <f t="shared" si="20"/>
        <v>0</v>
      </c>
      <c r="AW55" s="83">
        <f t="shared" si="20"/>
        <v>0</v>
      </c>
      <c r="AX55" s="83">
        <f t="shared" si="20"/>
        <v>0</v>
      </c>
      <c r="AY55" s="83">
        <f t="shared" si="20"/>
        <v>0</v>
      </c>
      <c r="AZ55" s="83">
        <f t="shared" si="20"/>
        <v>0</v>
      </c>
      <c r="BA55" s="83">
        <f t="shared" si="20"/>
        <v>0</v>
      </c>
      <c r="BB55" s="83">
        <f t="shared" si="20"/>
        <v>0</v>
      </c>
      <c r="BC55" s="83">
        <f t="shared" si="20"/>
        <v>0</v>
      </c>
      <c r="BD55" s="83">
        <f t="shared" si="21"/>
        <v>0</v>
      </c>
      <c r="BE55" s="83">
        <f t="shared" si="21"/>
        <v>0</v>
      </c>
      <c r="BF55" s="83">
        <f t="shared" si="21"/>
        <v>0</v>
      </c>
      <c r="BG55" s="83">
        <f t="shared" si="21"/>
        <v>0</v>
      </c>
      <c r="BH55" s="83">
        <f t="shared" si="21"/>
        <v>0</v>
      </c>
      <c r="BI55" s="83">
        <f t="shared" si="21"/>
        <v>0</v>
      </c>
      <c r="BJ55" s="83">
        <f t="shared" si="21"/>
        <v>0</v>
      </c>
      <c r="BK55" s="83">
        <f t="shared" si="21"/>
        <v>0</v>
      </c>
    </row>
    <row r="56" spans="1:63">
      <c r="A56" s="80"/>
      <c r="B56" s="133"/>
      <c r="C56" s="134"/>
      <c r="D56" s="133"/>
      <c r="E56" s="133"/>
      <c r="F56" s="81">
        <f t="shared" si="4"/>
        <v>0</v>
      </c>
      <c r="G56" s="82"/>
      <c r="H56" s="83">
        <f t="shared" si="18"/>
        <v>0</v>
      </c>
      <c r="I56" s="83">
        <f t="shared" si="18"/>
        <v>0</v>
      </c>
      <c r="J56" s="83">
        <f t="shared" si="18"/>
        <v>0</v>
      </c>
      <c r="K56" s="83">
        <f t="shared" si="18"/>
        <v>0</v>
      </c>
      <c r="L56" s="83">
        <f t="shared" si="18"/>
        <v>0</v>
      </c>
      <c r="M56" s="83">
        <f t="shared" si="18"/>
        <v>0</v>
      </c>
      <c r="N56" s="83">
        <f t="shared" si="18"/>
        <v>0</v>
      </c>
      <c r="O56" s="83">
        <f t="shared" si="18"/>
        <v>0</v>
      </c>
      <c r="P56" s="83">
        <f t="shared" si="18"/>
        <v>0</v>
      </c>
      <c r="Q56" s="83">
        <f t="shared" si="18"/>
        <v>0</v>
      </c>
      <c r="R56" s="83">
        <f t="shared" si="18"/>
        <v>0</v>
      </c>
      <c r="S56" s="83">
        <f t="shared" si="18"/>
        <v>0</v>
      </c>
      <c r="T56" s="83">
        <f t="shared" si="18"/>
        <v>0</v>
      </c>
      <c r="U56" s="83">
        <f t="shared" si="18"/>
        <v>0</v>
      </c>
      <c r="V56" s="83">
        <f t="shared" si="18"/>
        <v>0</v>
      </c>
      <c r="W56" s="83">
        <f t="shared" si="18"/>
        <v>0</v>
      </c>
      <c r="X56" s="83">
        <f t="shared" si="19"/>
        <v>0</v>
      </c>
      <c r="Y56" s="83">
        <f t="shared" si="19"/>
        <v>0</v>
      </c>
      <c r="Z56" s="83">
        <f t="shared" si="19"/>
        <v>0</v>
      </c>
      <c r="AA56" s="83">
        <f t="shared" si="19"/>
        <v>0</v>
      </c>
      <c r="AB56" s="83">
        <f t="shared" si="19"/>
        <v>0</v>
      </c>
      <c r="AC56" s="83">
        <f t="shared" si="19"/>
        <v>0</v>
      </c>
      <c r="AD56" s="83">
        <f t="shared" si="19"/>
        <v>0</v>
      </c>
      <c r="AE56" s="83">
        <f t="shared" si="19"/>
        <v>0</v>
      </c>
      <c r="AF56" s="83">
        <f t="shared" si="19"/>
        <v>0</v>
      </c>
      <c r="AG56" s="83">
        <f t="shared" si="19"/>
        <v>0</v>
      </c>
      <c r="AH56" s="83">
        <f t="shared" si="19"/>
        <v>0</v>
      </c>
      <c r="AI56" s="83">
        <f t="shared" si="19"/>
        <v>0</v>
      </c>
      <c r="AJ56" s="83">
        <f t="shared" si="19"/>
        <v>0</v>
      </c>
      <c r="AK56" s="83">
        <f t="shared" si="19"/>
        <v>0</v>
      </c>
      <c r="AL56" s="83">
        <f t="shared" si="19"/>
        <v>0</v>
      </c>
      <c r="AM56" s="83">
        <f t="shared" si="19"/>
        <v>0</v>
      </c>
      <c r="AN56" s="83">
        <f t="shared" si="20"/>
        <v>0</v>
      </c>
      <c r="AO56" s="83">
        <f t="shared" si="20"/>
        <v>0</v>
      </c>
      <c r="AP56" s="83">
        <f t="shared" si="20"/>
        <v>0</v>
      </c>
      <c r="AQ56" s="83">
        <f t="shared" si="20"/>
        <v>0</v>
      </c>
      <c r="AR56" s="83">
        <f t="shared" si="20"/>
        <v>0</v>
      </c>
      <c r="AS56" s="84">
        <f t="shared" si="20"/>
        <v>0</v>
      </c>
      <c r="AT56" s="83">
        <f t="shared" si="20"/>
        <v>0</v>
      </c>
      <c r="AU56" s="83">
        <f t="shared" si="20"/>
        <v>0</v>
      </c>
      <c r="AV56" s="83">
        <f t="shared" si="20"/>
        <v>0</v>
      </c>
      <c r="AW56" s="83">
        <f t="shared" si="20"/>
        <v>0</v>
      </c>
      <c r="AX56" s="83">
        <f t="shared" si="20"/>
        <v>0</v>
      </c>
      <c r="AY56" s="83">
        <f t="shared" si="20"/>
        <v>0</v>
      </c>
      <c r="AZ56" s="83">
        <f t="shared" si="20"/>
        <v>0</v>
      </c>
      <c r="BA56" s="83">
        <f t="shared" si="20"/>
        <v>0</v>
      </c>
      <c r="BB56" s="83">
        <f t="shared" si="20"/>
        <v>0</v>
      </c>
      <c r="BC56" s="83">
        <f t="shared" si="20"/>
        <v>0</v>
      </c>
      <c r="BD56" s="83">
        <f t="shared" si="21"/>
        <v>0</v>
      </c>
      <c r="BE56" s="83">
        <f t="shared" si="21"/>
        <v>0</v>
      </c>
      <c r="BF56" s="83">
        <f t="shared" si="21"/>
        <v>0</v>
      </c>
      <c r="BG56" s="83">
        <f t="shared" si="21"/>
        <v>0</v>
      </c>
      <c r="BH56" s="83">
        <f t="shared" si="21"/>
        <v>0</v>
      </c>
      <c r="BI56" s="83">
        <f t="shared" si="21"/>
        <v>0</v>
      </c>
      <c r="BJ56" s="83">
        <f t="shared" si="21"/>
        <v>0</v>
      </c>
      <c r="BK56" s="83">
        <f t="shared" si="21"/>
        <v>0</v>
      </c>
    </row>
    <row r="57" spans="1:63">
      <c r="B57" s="133"/>
      <c r="C57" s="134"/>
      <c r="D57" s="133"/>
      <c r="E57" s="133"/>
      <c r="F57" s="81">
        <f t="shared" si="4"/>
        <v>0</v>
      </c>
      <c r="G57" s="82"/>
      <c r="H57" s="83">
        <f t="shared" si="18"/>
        <v>0</v>
      </c>
      <c r="I57" s="83">
        <f t="shared" si="18"/>
        <v>0</v>
      </c>
      <c r="J57" s="83">
        <f t="shared" si="18"/>
        <v>0</v>
      </c>
      <c r="K57" s="83">
        <f t="shared" si="18"/>
        <v>0</v>
      </c>
      <c r="L57" s="83">
        <f t="shared" si="18"/>
        <v>0</v>
      </c>
      <c r="M57" s="83">
        <f t="shared" si="18"/>
        <v>0</v>
      </c>
      <c r="N57" s="83">
        <f t="shared" si="18"/>
        <v>0</v>
      </c>
      <c r="O57" s="83">
        <f t="shared" si="18"/>
        <v>0</v>
      </c>
      <c r="P57" s="83">
        <f t="shared" si="18"/>
        <v>0</v>
      </c>
      <c r="Q57" s="83">
        <f t="shared" si="18"/>
        <v>0</v>
      </c>
      <c r="R57" s="83">
        <f t="shared" si="18"/>
        <v>0</v>
      </c>
      <c r="S57" s="83">
        <f t="shared" si="18"/>
        <v>0</v>
      </c>
      <c r="T57" s="83">
        <f t="shared" si="18"/>
        <v>0</v>
      </c>
      <c r="U57" s="83">
        <f t="shared" si="18"/>
        <v>0</v>
      </c>
      <c r="V57" s="83">
        <f t="shared" si="18"/>
        <v>0</v>
      </c>
      <c r="W57" s="83">
        <f t="shared" si="18"/>
        <v>0</v>
      </c>
      <c r="X57" s="83">
        <f t="shared" si="19"/>
        <v>0</v>
      </c>
      <c r="Y57" s="83">
        <f t="shared" si="19"/>
        <v>0</v>
      </c>
      <c r="Z57" s="83">
        <f t="shared" si="19"/>
        <v>0</v>
      </c>
      <c r="AA57" s="83">
        <f t="shared" si="19"/>
        <v>0</v>
      </c>
      <c r="AB57" s="83">
        <f t="shared" si="19"/>
        <v>0</v>
      </c>
      <c r="AC57" s="83">
        <f t="shared" si="19"/>
        <v>0</v>
      </c>
      <c r="AD57" s="83">
        <f t="shared" si="19"/>
        <v>0</v>
      </c>
      <c r="AE57" s="83">
        <f t="shared" si="19"/>
        <v>0</v>
      </c>
      <c r="AF57" s="83">
        <f t="shared" si="19"/>
        <v>0</v>
      </c>
      <c r="AG57" s="83">
        <f t="shared" si="19"/>
        <v>0</v>
      </c>
      <c r="AH57" s="83">
        <f t="shared" si="19"/>
        <v>0</v>
      </c>
      <c r="AI57" s="83">
        <f t="shared" si="19"/>
        <v>0</v>
      </c>
      <c r="AJ57" s="83">
        <f t="shared" si="19"/>
        <v>0</v>
      </c>
      <c r="AK57" s="83">
        <f t="shared" si="19"/>
        <v>0</v>
      </c>
      <c r="AL57" s="83">
        <f t="shared" si="19"/>
        <v>0</v>
      </c>
      <c r="AM57" s="83">
        <f t="shared" si="19"/>
        <v>0</v>
      </c>
      <c r="AN57" s="83">
        <f t="shared" si="20"/>
        <v>0</v>
      </c>
      <c r="AO57" s="83">
        <f t="shared" si="20"/>
        <v>0</v>
      </c>
      <c r="AP57" s="83">
        <f t="shared" si="20"/>
        <v>0</v>
      </c>
      <c r="AQ57" s="83">
        <f t="shared" si="20"/>
        <v>0</v>
      </c>
      <c r="AR57" s="83">
        <f t="shared" si="20"/>
        <v>0</v>
      </c>
      <c r="AS57" s="84">
        <f t="shared" si="20"/>
        <v>0</v>
      </c>
      <c r="AT57" s="83">
        <f t="shared" si="20"/>
        <v>0</v>
      </c>
      <c r="AU57" s="83">
        <f t="shared" si="20"/>
        <v>0</v>
      </c>
      <c r="AV57" s="83">
        <f t="shared" si="20"/>
        <v>0</v>
      </c>
      <c r="AW57" s="83">
        <f t="shared" si="20"/>
        <v>0</v>
      </c>
      <c r="AX57" s="83">
        <f t="shared" si="20"/>
        <v>0</v>
      </c>
      <c r="AY57" s="83">
        <f t="shared" si="20"/>
        <v>0</v>
      </c>
      <c r="AZ57" s="83">
        <f t="shared" si="20"/>
        <v>0</v>
      </c>
      <c r="BA57" s="83">
        <f t="shared" si="20"/>
        <v>0</v>
      </c>
      <c r="BB57" s="83">
        <f t="shared" si="20"/>
        <v>0</v>
      </c>
      <c r="BC57" s="83">
        <f t="shared" si="20"/>
        <v>0</v>
      </c>
      <c r="BD57" s="83">
        <f t="shared" si="21"/>
        <v>0</v>
      </c>
      <c r="BE57" s="83">
        <f t="shared" si="21"/>
        <v>0</v>
      </c>
      <c r="BF57" s="83">
        <f t="shared" si="21"/>
        <v>0</v>
      </c>
      <c r="BG57" s="83">
        <f t="shared" si="21"/>
        <v>0</v>
      </c>
      <c r="BH57" s="83">
        <f t="shared" si="21"/>
        <v>0</v>
      </c>
      <c r="BI57" s="83">
        <f t="shared" si="21"/>
        <v>0</v>
      </c>
      <c r="BJ57" s="83">
        <f t="shared" si="21"/>
        <v>0</v>
      </c>
      <c r="BK57" s="83">
        <f t="shared" si="21"/>
        <v>0</v>
      </c>
    </row>
    <row r="58" spans="1:63">
      <c r="A58" s="80"/>
      <c r="B58" s="133"/>
      <c r="C58" s="134"/>
      <c r="D58" s="133"/>
      <c r="E58" s="133"/>
      <c r="F58" s="81">
        <f t="shared" si="4"/>
        <v>0</v>
      </c>
      <c r="G58" s="82"/>
      <c r="H58" s="83">
        <f t="shared" si="18"/>
        <v>0</v>
      </c>
      <c r="I58" s="83">
        <f t="shared" si="18"/>
        <v>0</v>
      </c>
      <c r="J58" s="83">
        <f t="shared" si="18"/>
        <v>0</v>
      </c>
      <c r="K58" s="83">
        <f t="shared" si="18"/>
        <v>0</v>
      </c>
      <c r="L58" s="83">
        <f t="shared" si="18"/>
        <v>0</v>
      </c>
      <c r="M58" s="83">
        <f t="shared" si="18"/>
        <v>0</v>
      </c>
      <c r="N58" s="83">
        <f t="shared" si="18"/>
        <v>0</v>
      </c>
      <c r="O58" s="83">
        <f t="shared" si="18"/>
        <v>0</v>
      </c>
      <c r="P58" s="83">
        <f t="shared" si="18"/>
        <v>0</v>
      </c>
      <c r="Q58" s="83">
        <f t="shared" si="18"/>
        <v>0</v>
      </c>
      <c r="R58" s="83">
        <f t="shared" si="18"/>
        <v>0</v>
      </c>
      <c r="S58" s="83">
        <f t="shared" si="18"/>
        <v>0</v>
      </c>
      <c r="T58" s="83">
        <f t="shared" si="18"/>
        <v>0</v>
      </c>
      <c r="U58" s="83">
        <f t="shared" si="18"/>
        <v>0</v>
      </c>
      <c r="V58" s="83">
        <f t="shared" si="18"/>
        <v>0</v>
      </c>
      <c r="W58" s="83">
        <f t="shared" si="18"/>
        <v>0</v>
      </c>
      <c r="X58" s="83">
        <f t="shared" si="19"/>
        <v>0</v>
      </c>
      <c r="Y58" s="83">
        <f t="shared" si="19"/>
        <v>0</v>
      </c>
      <c r="Z58" s="83">
        <f t="shared" si="19"/>
        <v>0</v>
      </c>
      <c r="AA58" s="83">
        <f t="shared" si="19"/>
        <v>0</v>
      </c>
      <c r="AB58" s="83">
        <f t="shared" si="19"/>
        <v>0</v>
      </c>
      <c r="AC58" s="83">
        <f t="shared" si="19"/>
        <v>0</v>
      </c>
      <c r="AD58" s="83">
        <f t="shared" si="19"/>
        <v>0</v>
      </c>
      <c r="AE58" s="83">
        <f t="shared" si="19"/>
        <v>0</v>
      </c>
      <c r="AF58" s="83">
        <f t="shared" si="19"/>
        <v>0</v>
      </c>
      <c r="AG58" s="83">
        <f t="shared" si="19"/>
        <v>0</v>
      </c>
      <c r="AH58" s="83">
        <f t="shared" si="19"/>
        <v>0</v>
      </c>
      <c r="AI58" s="83">
        <f t="shared" si="19"/>
        <v>0</v>
      </c>
      <c r="AJ58" s="83">
        <f t="shared" si="19"/>
        <v>0</v>
      </c>
      <c r="AK58" s="83">
        <f t="shared" si="19"/>
        <v>0</v>
      </c>
      <c r="AL58" s="83">
        <f t="shared" si="19"/>
        <v>0</v>
      </c>
      <c r="AM58" s="83">
        <f t="shared" si="19"/>
        <v>0</v>
      </c>
      <c r="AN58" s="83">
        <f t="shared" si="20"/>
        <v>0</v>
      </c>
      <c r="AO58" s="83">
        <f t="shared" si="20"/>
        <v>0</v>
      </c>
      <c r="AP58" s="83">
        <f t="shared" si="20"/>
        <v>0</v>
      </c>
      <c r="AQ58" s="83">
        <f t="shared" si="20"/>
        <v>0</v>
      </c>
      <c r="AR58" s="83">
        <f t="shared" si="20"/>
        <v>0</v>
      </c>
      <c r="AS58" s="84">
        <f t="shared" si="20"/>
        <v>0</v>
      </c>
      <c r="AT58" s="83">
        <f t="shared" si="20"/>
        <v>0</v>
      </c>
      <c r="AU58" s="83">
        <f t="shared" si="20"/>
        <v>0</v>
      </c>
      <c r="AV58" s="83">
        <f t="shared" si="20"/>
        <v>0</v>
      </c>
      <c r="AW58" s="83">
        <f t="shared" si="20"/>
        <v>0</v>
      </c>
      <c r="AX58" s="83">
        <f t="shared" si="20"/>
        <v>0</v>
      </c>
      <c r="AY58" s="83">
        <f t="shared" si="20"/>
        <v>0</v>
      </c>
      <c r="AZ58" s="83">
        <f t="shared" si="20"/>
        <v>0</v>
      </c>
      <c r="BA58" s="83">
        <f t="shared" si="20"/>
        <v>0</v>
      </c>
      <c r="BB58" s="83">
        <f t="shared" si="20"/>
        <v>0</v>
      </c>
      <c r="BC58" s="83">
        <f t="shared" si="20"/>
        <v>0</v>
      </c>
      <c r="BD58" s="83">
        <f t="shared" si="21"/>
        <v>0</v>
      </c>
      <c r="BE58" s="83">
        <f t="shared" si="21"/>
        <v>0</v>
      </c>
      <c r="BF58" s="83">
        <f t="shared" si="21"/>
        <v>0</v>
      </c>
      <c r="BG58" s="83">
        <f t="shared" si="21"/>
        <v>0</v>
      </c>
      <c r="BH58" s="83">
        <f t="shared" si="21"/>
        <v>0</v>
      </c>
      <c r="BI58" s="83">
        <f t="shared" si="21"/>
        <v>0</v>
      </c>
      <c r="BJ58" s="83">
        <f t="shared" si="21"/>
        <v>0</v>
      </c>
      <c r="BK58" s="83">
        <f t="shared" si="21"/>
        <v>0</v>
      </c>
    </row>
    <row r="59" spans="1:63">
      <c r="B59" s="133"/>
      <c r="C59" s="134"/>
      <c r="D59" s="133"/>
      <c r="E59" s="133"/>
      <c r="F59" s="81">
        <f t="shared" si="4"/>
        <v>0</v>
      </c>
      <c r="G59" s="82"/>
      <c r="H59" s="83">
        <f t="shared" si="18"/>
        <v>0</v>
      </c>
      <c r="I59" s="83">
        <f t="shared" si="18"/>
        <v>0</v>
      </c>
      <c r="J59" s="83">
        <f t="shared" si="18"/>
        <v>0</v>
      </c>
      <c r="K59" s="83">
        <f t="shared" si="18"/>
        <v>0</v>
      </c>
      <c r="L59" s="83">
        <f t="shared" si="18"/>
        <v>0</v>
      </c>
      <c r="M59" s="83">
        <f t="shared" si="18"/>
        <v>0</v>
      </c>
      <c r="N59" s="83">
        <f t="shared" si="18"/>
        <v>0</v>
      </c>
      <c r="O59" s="83">
        <f t="shared" si="18"/>
        <v>0</v>
      </c>
      <c r="P59" s="83">
        <f t="shared" si="18"/>
        <v>0</v>
      </c>
      <c r="Q59" s="83">
        <f t="shared" si="18"/>
        <v>0</v>
      </c>
      <c r="R59" s="83">
        <f t="shared" si="18"/>
        <v>0</v>
      </c>
      <c r="S59" s="83">
        <f t="shared" si="18"/>
        <v>0</v>
      </c>
      <c r="T59" s="83">
        <f t="shared" si="18"/>
        <v>0</v>
      </c>
      <c r="U59" s="83">
        <f t="shared" si="18"/>
        <v>0</v>
      </c>
      <c r="V59" s="83">
        <f t="shared" si="18"/>
        <v>0</v>
      </c>
      <c r="W59" s="83">
        <f t="shared" si="18"/>
        <v>0</v>
      </c>
      <c r="X59" s="83">
        <f t="shared" si="19"/>
        <v>0</v>
      </c>
      <c r="Y59" s="83">
        <f t="shared" si="19"/>
        <v>0</v>
      </c>
      <c r="Z59" s="83">
        <f t="shared" si="19"/>
        <v>0</v>
      </c>
      <c r="AA59" s="83">
        <f t="shared" si="19"/>
        <v>0</v>
      </c>
      <c r="AB59" s="83">
        <f t="shared" si="19"/>
        <v>0</v>
      </c>
      <c r="AC59" s="83">
        <f t="shared" si="19"/>
        <v>0</v>
      </c>
      <c r="AD59" s="83">
        <f t="shared" si="19"/>
        <v>0</v>
      </c>
      <c r="AE59" s="83">
        <f t="shared" si="19"/>
        <v>0</v>
      </c>
      <c r="AF59" s="83">
        <f t="shared" si="19"/>
        <v>0</v>
      </c>
      <c r="AG59" s="83">
        <f t="shared" si="19"/>
        <v>0</v>
      </c>
      <c r="AH59" s="83">
        <f t="shared" si="19"/>
        <v>0</v>
      </c>
      <c r="AI59" s="83">
        <f t="shared" si="19"/>
        <v>0</v>
      </c>
      <c r="AJ59" s="83">
        <f t="shared" si="19"/>
        <v>0</v>
      </c>
      <c r="AK59" s="83">
        <f t="shared" si="19"/>
        <v>0</v>
      </c>
      <c r="AL59" s="83">
        <f t="shared" si="19"/>
        <v>0</v>
      </c>
      <c r="AM59" s="83">
        <f t="shared" si="19"/>
        <v>0</v>
      </c>
      <c r="AN59" s="83">
        <f t="shared" si="20"/>
        <v>0</v>
      </c>
      <c r="AO59" s="83">
        <f t="shared" si="20"/>
        <v>0</v>
      </c>
      <c r="AP59" s="83">
        <f t="shared" si="20"/>
        <v>0</v>
      </c>
      <c r="AQ59" s="83">
        <f t="shared" si="20"/>
        <v>0</v>
      </c>
      <c r="AR59" s="83">
        <f t="shared" si="20"/>
        <v>0</v>
      </c>
      <c r="AS59" s="84">
        <f t="shared" si="20"/>
        <v>0</v>
      </c>
      <c r="AT59" s="83">
        <f t="shared" si="20"/>
        <v>0</v>
      </c>
      <c r="AU59" s="83">
        <f t="shared" si="20"/>
        <v>0</v>
      </c>
      <c r="AV59" s="83">
        <f t="shared" si="20"/>
        <v>0</v>
      </c>
      <c r="AW59" s="83">
        <f t="shared" si="20"/>
        <v>0</v>
      </c>
      <c r="AX59" s="83">
        <f t="shared" si="20"/>
        <v>0</v>
      </c>
      <c r="AY59" s="83">
        <f t="shared" si="20"/>
        <v>0</v>
      </c>
      <c r="AZ59" s="83">
        <f t="shared" si="20"/>
        <v>0</v>
      </c>
      <c r="BA59" s="83">
        <f t="shared" si="20"/>
        <v>0</v>
      </c>
      <c r="BB59" s="83">
        <f t="shared" si="20"/>
        <v>0</v>
      </c>
      <c r="BC59" s="83">
        <f t="shared" si="20"/>
        <v>0</v>
      </c>
      <c r="BD59" s="83">
        <f t="shared" si="21"/>
        <v>0</v>
      </c>
      <c r="BE59" s="83">
        <f t="shared" si="21"/>
        <v>0</v>
      </c>
      <c r="BF59" s="83">
        <f t="shared" si="21"/>
        <v>0</v>
      </c>
      <c r="BG59" s="83">
        <f t="shared" si="21"/>
        <v>0</v>
      </c>
      <c r="BH59" s="83">
        <f t="shared" si="21"/>
        <v>0</v>
      </c>
      <c r="BI59" s="83">
        <f t="shared" si="21"/>
        <v>0</v>
      </c>
      <c r="BJ59" s="83">
        <f t="shared" si="21"/>
        <v>0</v>
      </c>
      <c r="BK59" s="83">
        <f t="shared" si="21"/>
        <v>0</v>
      </c>
    </row>
    <row r="60" spans="1:63">
      <c r="A60" s="80"/>
      <c r="B60" s="133"/>
      <c r="C60" s="134"/>
      <c r="D60" s="133"/>
      <c r="E60" s="133"/>
      <c r="F60" s="81">
        <f t="shared" si="4"/>
        <v>0</v>
      </c>
      <c r="G60" s="82"/>
      <c r="H60" s="83">
        <f t="shared" si="18"/>
        <v>0</v>
      </c>
      <c r="I60" s="83">
        <f t="shared" si="18"/>
        <v>0</v>
      </c>
      <c r="J60" s="83">
        <f t="shared" si="18"/>
        <v>0</v>
      </c>
      <c r="K60" s="83">
        <f t="shared" si="18"/>
        <v>0</v>
      </c>
      <c r="L60" s="83">
        <f t="shared" si="18"/>
        <v>0</v>
      </c>
      <c r="M60" s="83">
        <f t="shared" si="18"/>
        <v>0</v>
      </c>
      <c r="N60" s="83">
        <f t="shared" si="18"/>
        <v>0</v>
      </c>
      <c r="O60" s="83">
        <f t="shared" si="18"/>
        <v>0</v>
      </c>
      <c r="P60" s="83">
        <f t="shared" si="18"/>
        <v>0</v>
      </c>
      <c r="Q60" s="83">
        <f t="shared" si="18"/>
        <v>0</v>
      </c>
      <c r="R60" s="83">
        <f t="shared" si="18"/>
        <v>0</v>
      </c>
      <c r="S60" s="83">
        <f t="shared" si="18"/>
        <v>0</v>
      </c>
      <c r="T60" s="83">
        <f t="shared" si="18"/>
        <v>0</v>
      </c>
      <c r="U60" s="83">
        <f t="shared" si="18"/>
        <v>0</v>
      </c>
      <c r="V60" s="83">
        <f t="shared" si="18"/>
        <v>0</v>
      </c>
      <c r="W60" s="83">
        <f t="shared" si="18"/>
        <v>0</v>
      </c>
      <c r="X60" s="83">
        <f t="shared" si="19"/>
        <v>0</v>
      </c>
      <c r="Y60" s="83">
        <f t="shared" si="19"/>
        <v>0</v>
      </c>
      <c r="Z60" s="83">
        <f t="shared" si="19"/>
        <v>0</v>
      </c>
      <c r="AA60" s="83">
        <f t="shared" si="19"/>
        <v>0</v>
      </c>
      <c r="AB60" s="83">
        <f t="shared" si="19"/>
        <v>0</v>
      </c>
      <c r="AC60" s="83">
        <f t="shared" si="19"/>
        <v>0</v>
      </c>
      <c r="AD60" s="83">
        <f t="shared" si="19"/>
        <v>0</v>
      </c>
      <c r="AE60" s="83">
        <f t="shared" si="19"/>
        <v>0</v>
      </c>
      <c r="AF60" s="83">
        <f t="shared" si="19"/>
        <v>0</v>
      </c>
      <c r="AG60" s="83">
        <f t="shared" si="19"/>
        <v>0</v>
      </c>
      <c r="AH60" s="83">
        <f t="shared" si="19"/>
        <v>0</v>
      </c>
      <c r="AI60" s="83">
        <f t="shared" si="19"/>
        <v>0</v>
      </c>
      <c r="AJ60" s="83">
        <f t="shared" si="19"/>
        <v>0</v>
      </c>
      <c r="AK60" s="83">
        <f t="shared" si="19"/>
        <v>0</v>
      </c>
      <c r="AL60" s="83">
        <f t="shared" si="19"/>
        <v>0</v>
      </c>
      <c r="AM60" s="83">
        <f t="shared" si="19"/>
        <v>0</v>
      </c>
      <c r="AN60" s="83">
        <f t="shared" si="20"/>
        <v>0</v>
      </c>
      <c r="AO60" s="83">
        <f t="shared" si="20"/>
        <v>0</v>
      </c>
      <c r="AP60" s="83">
        <f t="shared" si="20"/>
        <v>0</v>
      </c>
      <c r="AQ60" s="83">
        <f t="shared" si="20"/>
        <v>0</v>
      </c>
      <c r="AR60" s="83">
        <f t="shared" si="20"/>
        <v>0</v>
      </c>
      <c r="AS60" s="84">
        <f t="shared" si="20"/>
        <v>0</v>
      </c>
      <c r="AT60" s="83">
        <f t="shared" si="20"/>
        <v>0</v>
      </c>
      <c r="AU60" s="83">
        <f t="shared" si="20"/>
        <v>0</v>
      </c>
      <c r="AV60" s="83">
        <f t="shared" si="20"/>
        <v>0</v>
      </c>
      <c r="AW60" s="83">
        <f t="shared" si="20"/>
        <v>0</v>
      </c>
      <c r="AX60" s="83">
        <f t="shared" si="20"/>
        <v>0</v>
      </c>
      <c r="AY60" s="83">
        <f t="shared" si="20"/>
        <v>0</v>
      </c>
      <c r="AZ60" s="83">
        <f t="shared" si="20"/>
        <v>0</v>
      </c>
      <c r="BA60" s="83">
        <f t="shared" si="20"/>
        <v>0</v>
      </c>
      <c r="BB60" s="83">
        <f t="shared" si="20"/>
        <v>0</v>
      </c>
      <c r="BC60" s="83">
        <f t="shared" si="20"/>
        <v>0</v>
      </c>
      <c r="BD60" s="83">
        <f t="shared" si="21"/>
        <v>0</v>
      </c>
      <c r="BE60" s="83">
        <f t="shared" si="21"/>
        <v>0</v>
      </c>
      <c r="BF60" s="83">
        <f t="shared" si="21"/>
        <v>0</v>
      </c>
      <c r="BG60" s="83">
        <f t="shared" si="21"/>
        <v>0</v>
      </c>
      <c r="BH60" s="83">
        <f t="shared" si="21"/>
        <v>0</v>
      </c>
      <c r="BI60" s="83">
        <f t="shared" si="21"/>
        <v>0</v>
      </c>
      <c r="BJ60" s="83">
        <f t="shared" si="21"/>
        <v>0</v>
      </c>
      <c r="BK60" s="83">
        <f t="shared" si="21"/>
        <v>0</v>
      </c>
    </row>
    <row r="61" spans="1:63">
      <c r="B61" s="133"/>
      <c r="C61" s="134"/>
      <c r="D61" s="133"/>
      <c r="E61" s="133"/>
      <c r="F61" s="81">
        <f t="shared" si="4"/>
        <v>0</v>
      </c>
      <c r="G61" s="82"/>
      <c r="H61" s="83">
        <f t="shared" si="18"/>
        <v>0</v>
      </c>
      <c r="I61" s="83">
        <f t="shared" si="18"/>
        <v>0</v>
      </c>
      <c r="J61" s="83">
        <f t="shared" si="18"/>
        <v>0</v>
      </c>
      <c r="K61" s="83">
        <f t="shared" si="18"/>
        <v>0</v>
      </c>
      <c r="L61" s="83">
        <f t="shared" si="18"/>
        <v>0</v>
      </c>
      <c r="M61" s="83">
        <f t="shared" si="18"/>
        <v>0</v>
      </c>
      <c r="N61" s="83">
        <f t="shared" si="18"/>
        <v>0</v>
      </c>
      <c r="O61" s="83">
        <f t="shared" si="18"/>
        <v>0</v>
      </c>
      <c r="P61" s="83">
        <f t="shared" si="18"/>
        <v>0</v>
      </c>
      <c r="Q61" s="83">
        <f t="shared" si="18"/>
        <v>0</v>
      </c>
      <c r="R61" s="83">
        <f t="shared" si="18"/>
        <v>0</v>
      </c>
      <c r="S61" s="83">
        <f t="shared" si="18"/>
        <v>0</v>
      </c>
      <c r="T61" s="83">
        <f t="shared" si="18"/>
        <v>0</v>
      </c>
      <c r="U61" s="83">
        <f t="shared" si="18"/>
        <v>0</v>
      </c>
      <c r="V61" s="83">
        <f t="shared" si="18"/>
        <v>0</v>
      </c>
      <c r="W61" s="83">
        <f t="shared" si="18"/>
        <v>0</v>
      </c>
      <c r="X61" s="83">
        <f t="shared" si="19"/>
        <v>0</v>
      </c>
      <c r="Y61" s="83">
        <f t="shared" si="19"/>
        <v>0</v>
      </c>
      <c r="Z61" s="83">
        <f t="shared" si="19"/>
        <v>0</v>
      </c>
      <c r="AA61" s="83">
        <f t="shared" si="19"/>
        <v>0</v>
      </c>
      <c r="AB61" s="83">
        <f t="shared" si="19"/>
        <v>0</v>
      </c>
      <c r="AC61" s="83">
        <f t="shared" si="19"/>
        <v>0</v>
      </c>
      <c r="AD61" s="83">
        <f t="shared" si="19"/>
        <v>0</v>
      </c>
      <c r="AE61" s="83">
        <f t="shared" si="19"/>
        <v>0</v>
      </c>
      <c r="AF61" s="83">
        <f t="shared" si="19"/>
        <v>0</v>
      </c>
      <c r="AG61" s="83">
        <f t="shared" si="19"/>
        <v>0</v>
      </c>
      <c r="AH61" s="83">
        <f t="shared" si="19"/>
        <v>0</v>
      </c>
      <c r="AI61" s="83">
        <f t="shared" si="19"/>
        <v>0</v>
      </c>
      <c r="AJ61" s="83">
        <f t="shared" si="19"/>
        <v>0</v>
      </c>
      <c r="AK61" s="83">
        <f t="shared" si="19"/>
        <v>0</v>
      </c>
      <c r="AL61" s="83">
        <f t="shared" si="19"/>
        <v>0</v>
      </c>
      <c r="AM61" s="83">
        <f t="shared" si="19"/>
        <v>0</v>
      </c>
      <c r="AN61" s="83">
        <f t="shared" si="20"/>
        <v>0</v>
      </c>
      <c r="AO61" s="83">
        <f t="shared" si="20"/>
        <v>0</v>
      </c>
      <c r="AP61" s="83">
        <f t="shared" si="20"/>
        <v>0</v>
      </c>
      <c r="AQ61" s="83">
        <f t="shared" si="20"/>
        <v>0</v>
      </c>
      <c r="AR61" s="83">
        <f t="shared" si="20"/>
        <v>0</v>
      </c>
      <c r="AS61" s="84">
        <f t="shared" si="20"/>
        <v>0</v>
      </c>
      <c r="AT61" s="83">
        <f t="shared" si="20"/>
        <v>0</v>
      </c>
      <c r="AU61" s="83">
        <f t="shared" si="20"/>
        <v>0</v>
      </c>
      <c r="AV61" s="83">
        <f t="shared" si="20"/>
        <v>0</v>
      </c>
      <c r="AW61" s="83">
        <f t="shared" si="20"/>
        <v>0</v>
      </c>
      <c r="AX61" s="83">
        <f t="shared" si="20"/>
        <v>0</v>
      </c>
      <c r="AY61" s="83">
        <f t="shared" si="20"/>
        <v>0</v>
      </c>
      <c r="AZ61" s="83">
        <f t="shared" si="20"/>
        <v>0</v>
      </c>
      <c r="BA61" s="83">
        <f t="shared" si="20"/>
        <v>0</v>
      </c>
      <c r="BB61" s="83">
        <f t="shared" si="20"/>
        <v>0</v>
      </c>
      <c r="BC61" s="83">
        <f t="shared" si="20"/>
        <v>0</v>
      </c>
      <c r="BD61" s="83">
        <f t="shared" si="21"/>
        <v>0</v>
      </c>
      <c r="BE61" s="83">
        <f t="shared" si="21"/>
        <v>0</v>
      </c>
      <c r="BF61" s="83">
        <f t="shared" si="21"/>
        <v>0</v>
      </c>
      <c r="BG61" s="83">
        <f t="shared" si="21"/>
        <v>0</v>
      </c>
      <c r="BH61" s="83">
        <f t="shared" si="21"/>
        <v>0</v>
      </c>
      <c r="BI61" s="83">
        <f t="shared" si="21"/>
        <v>0</v>
      </c>
      <c r="BJ61" s="83">
        <f t="shared" si="21"/>
        <v>0</v>
      </c>
      <c r="BK61" s="83">
        <f t="shared" si="21"/>
        <v>0</v>
      </c>
    </row>
    <row r="62" spans="1:63">
      <c r="A62" s="80"/>
      <c r="B62" s="133"/>
      <c r="C62" s="134"/>
      <c r="D62" s="133"/>
      <c r="E62" s="133"/>
      <c r="F62" s="81">
        <f t="shared" si="4"/>
        <v>0</v>
      </c>
      <c r="G62" s="82"/>
      <c r="H62" s="83">
        <f t="shared" si="18"/>
        <v>0</v>
      </c>
      <c r="I62" s="83">
        <f t="shared" si="18"/>
        <v>0</v>
      </c>
      <c r="J62" s="83">
        <f t="shared" si="18"/>
        <v>0</v>
      </c>
      <c r="K62" s="83">
        <f t="shared" si="18"/>
        <v>0</v>
      </c>
      <c r="L62" s="83">
        <f t="shared" si="18"/>
        <v>0</v>
      </c>
      <c r="M62" s="83">
        <f t="shared" si="18"/>
        <v>0</v>
      </c>
      <c r="N62" s="83">
        <f t="shared" si="18"/>
        <v>0</v>
      </c>
      <c r="O62" s="83">
        <f t="shared" si="18"/>
        <v>0</v>
      </c>
      <c r="P62" s="83">
        <f t="shared" si="18"/>
        <v>0</v>
      </c>
      <c r="Q62" s="83">
        <f t="shared" si="18"/>
        <v>0</v>
      </c>
      <c r="R62" s="83">
        <f t="shared" si="18"/>
        <v>0</v>
      </c>
      <c r="S62" s="83">
        <f t="shared" si="18"/>
        <v>0</v>
      </c>
      <c r="T62" s="83">
        <f t="shared" si="18"/>
        <v>0</v>
      </c>
      <c r="U62" s="83">
        <f t="shared" si="18"/>
        <v>0</v>
      </c>
      <c r="V62" s="83">
        <f t="shared" si="18"/>
        <v>0</v>
      </c>
      <c r="W62" s="83">
        <f t="shared" si="18"/>
        <v>0</v>
      </c>
      <c r="X62" s="83">
        <f t="shared" si="19"/>
        <v>0</v>
      </c>
      <c r="Y62" s="83">
        <f t="shared" si="19"/>
        <v>0</v>
      </c>
      <c r="Z62" s="83">
        <f t="shared" si="19"/>
        <v>0</v>
      </c>
      <c r="AA62" s="83">
        <f t="shared" si="19"/>
        <v>0</v>
      </c>
      <c r="AB62" s="83">
        <f t="shared" si="19"/>
        <v>0</v>
      </c>
      <c r="AC62" s="83">
        <f t="shared" si="19"/>
        <v>0</v>
      </c>
      <c r="AD62" s="83">
        <f t="shared" si="19"/>
        <v>0</v>
      </c>
      <c r="AE62" s="83">
        <f t="shared" si="19"/>
        <v>0</v>
      </c>
      <c r="AF62" s="83">
        <f t="shared" si="19"/>
        <v>0</v>
      </c>
      <c r="AG62" s="83">
        <f t="shared" si="19"/>
        <v>0</v>
      </c>
      <c r="AH62" s="83">
        <f t="shared" si="19"/>
        <v>0</v>
      </c>
      <c r="AI62" s="83">
        <f t="shared" si="19"/>
        <v>0</v>
      </c>
      <c r="AJ62" s="83">
        <f t="shared" si="19"/>
        <v>0</v>
      </c>
      <c r="AK62" s="83">
        <f t="shared" si="19"/>
        <v>0</v>
      </c>
      <c r="AL62" s="83">
        <f t="shared" si="19"/>
        <v>0</v>
      </c>
      <c r="AM62" s="83">
        <f t="shared" si="19"/>
        <v>0</v>
      </c>
      <c r="AN62" s="83">
        <f t="shared" si="20"/>
        <v>0</v>
      </c>
      <c r="AO62" s="83">
        <f t="shared" si="20"/>
        <v>0</v>
      </c>
      <c r="AP62" s="83">
        <f t="shared" si="20"/>
        <v>0</v>
      </c>
      <c r="AQ62" s="83">
        <f t="shared" si="20"/>
        <v>0</v>
      </c>
      <c r="AR62" s="83">
        <f t="shared" si="20"/>
        <v>0</v>
      </c>
      <c r="AS62" s="84">
        <f t="shared" si="20"/>
        <v>0</v>
      </c>
      <c r="AT62" s="83">
        <f t="shared" si="20"/>
        <v>0</v>
      </c>
      <c r="AU62" s="83">
        <f t="shared" si="20"/>
        <v>0</v>
      </c>
      <c r="AV62" s="83">
        <f t="shared" si="20"/>
        <v>0</v>
      </c>
      <c r="AW62" s="83">
        <f t="shared" si="20"/>
        <v>0</v>
      </c>
      <c r="AX62" s="83">
        <f t="shared" si="20"/>
        <v>0</v>
      </c>
      <c r="AY62" s="83">
        <f t="shared" si="20"/>
        <v>0</v>
      </c>
      <c r="AZ62" s="83">
        <f t="shared" si="20"/>
        <v>0</v>
      </c>
      <c r="BA62" s="83">
        <f t="shared" si="20"/>
        <v>0</v>
      </c>
      <c r="BB62" s="83">
        <f t="shared" si="20"/>
        <v>0</v>
      </c>
      <c r="BC62" s="83">
        <f t="shared" si="20"/>
        <v>0</v>
      </c>
      <c r="BD62" s="83">
        <f t="shared" si="21"/>
        <v>0</v>
      </c>
      <c r="BE62" s="83">
        <f t="shared" si="21"/>
        <v>0</v>
      </c>
      <c r="BF62" s="83">
        <f t="shared" si="21"/>
        <v>0</v>
      </c>
      <c r="BG62" s="83">
        <f t="shared" si="21"/>
        <v>0</v>
      </c>
      <c r="BH62" s="83">
        <f t="shared" si="21"/>
        <v>0</v>
      </c>
      <c r="BI62" s="83">
        <f t="shared" si="21"/>
        <v>0</v>
      </c>
      <c r="BJ62" s="83">
        <f t="shared" si="21"/>
        <v>0</v>
      </c>
      <c r="BK62" s="83">
        <f t="shared" si="21"/>
        <v>0</v>
      </c>
    </row>
    <row r="63" spans="1:63">
      <c r="B63" s="133"/>
      <c r="C63" s="134"/>
      <c r="D63" s="133"/>
      <c r="E63" s="133"/>
      <c r="F63" s="81">
        <f t="shared" si="4"/>
        <v>0</v>
      </c>
      <c r="G63" s="82"/>
      <c r="H63" s="83">
        <f t="shared" si="18"/>
        <v>0</v>
      </c>
      <c r="I63" s="83">
        <f t="shared" si="18"/>
        <v>0</v>
      </c>
      <c r="J63" s="83">
        <f t="shared" si="18"/>
        <v>0</v>
      </c>
      <c r="K63" s="83">
        <f t="shared" si="18"/>
        <v>0</v>
      </c>
      <c r="L63" s="83">
        <f t="shared" si="18"/>
        <v>0</v>
      </c>
      <c r="M63" s="83">
        <f t="shared" si="18"/>
        <v>0</v>
      </c>
      <c r="N63" s="83">
        <f t="shared" si="18"/>
        <v>0</v>
      </c>
      <c r="O63" s="83">
        <f t="shared" si="18"/>
        <v>0</v>
      </c>
      <c r="P63" s="83">
        <f t="shared" si="18"/>
        <v>0</v>
      </c>
      <c r="Q63" s="83">
        <f t="shared" si="18"/>
        <v>0</v>
      </c>
      <c r="R63" s="83">
        <f t="shared" si="18"/>
        <v>0</v>
      </c>
      <c r="S63" s="83">
        <f t="shared" si="18"/>
        <v>0</v>
      </c>
      <c r="T63" s="83">
        <f t="shared" si="18"/>
        <v>0</v>
      </c>
      <c r="U63" s="83">
        <f t="shared" si="18"/>
        <v>0</v>
      </c>
      <c r="V63" s="83">
        <f t="shared" si="18"/>
        <v>0</v>
      </c>
      <c r="W63" s="83">
        <f t="shared" si="18"/>
        <v>0</v>
      </c>
      <c r="X63" s="83">
        <f t="shared" si="19"/>
        <v>0</v>
      </c>
      <c r="Y63" s="83">
        <f t="shared" si="19"/>
        <v>0</v>
      </c>
      <c r="Z63" s="83">
        <f t="shared" si="19"/>
        <v>0</v>
      </c>
      <c r="AA63" s="83">
        <f t="shared" si="19"/>
        <v>0</v>
      </c>
      <c r="AB63" s="83">
        <f t="shared" si="19"/>
        <v>0</v>
      </c>
      <c r="AC63" s="83">
        <f t="shared" si="19"/>
        <v>0</v>
      </c>
      <c r="AD63" s="83">
        <f t="shared" si="19"/>
        <v>0</v>
      </c>
      <c r="AE63" s="83">
        <f t="shared" si="19"/>
        <v>0</v>
      </c>
      <c r="AF63" s="83">
        <f t="shared" si="19"/>
        <v>0</v>
      </c>
      <c r="AG63" s="83">
        <f t="shared" si="19"/>
        <v>0</v>
      </c>
      <c r="AH63" s="83">
        <f t="shared" si="19"/>
        <v>0</v>
      </c>
      <c r="AI63" s="83">
        <f t="shared" si="19"/>
        <v>0</v>
      </c>
      <c r="AJ63" s="83">
        <f t="shared" si="19"/>
        <v>0</v>
      </c>
      <c r="AK63" s="83">
        <f t="shared" si="19"/>
        <v>0</v>
      </c>
      <c r="AL63" s="83">
        <f t="shared" si="19"/>
        <v>0</v>
      </c>
      <c r="AM63" s="83">
        <f t="shared" si="19"/>
        <v>0</v>
      </c>
      <c r="AN63" s="83">
        <f t="shared" si="20"/>
        <v>0</v>
      </c>
      <c r="AO63" s="83">
        <f t="shared" si="20"/>
        <v>0</v>
      </c>
      <c r="AP63" s="83">
        <f t="shared" si="20"/>
        <v>0</v>
      </c>
      <c r="AQ63" s="83">
        <f t="shared" si="20"/>
        <v>0</v>
      </c>
      <c r="AR63" s="83">
        <f t="shared" si="20"/>
        <v>0</v>
      </c>
      <c r="AS63" s="84">
        <f t="shared" si="20"/>
        <v>0</v>
      </c>
      <c r="AT63" s="83">
        <f t="shared" si="20"/>
        <v>0</v>
      </c>
      <c r="AU63" s="83">
        <f t="shared" si="20"/>
        <v>0</v>
      </c>
      <c r="AV63" s="83">
        <f t="shared" si="20"/>
        <v>0</v>
      </c>
      <c r="AW63" s="83">
        <f t="shared" si="20"/>
        <v>0</v>
      </c>
      <c r="AX63" s="83">
        <f t="shared" si="20"/>
        <v>0</v>
      </c>
      <c r="AY63" s="83">
        <f t="shared" si="20"/>
        <v>0</v>
      </c>
      <c r="AZ63" s="83">
        <f t="shared" si="20"/>
        <v>0</v>
      </c>
      <c r="BA63" s="83">
        <f t="shared" si="20"/>
        <v>0</v>
      </c>
      <c r="BB63" s="83">
        <f t="shared" si="20"/>
        <v>0</v>
      </c>
      <c r="BC63" s="83">
        <f t="shared" si="20"/>
        <v>0</v>
      </c>
      <c r="BD63" s="83">
        <f t="shared" si="21"/>
        <v>0</v>
      </c>
      <c r="BE63" s="83">
        <f t="shared" si="21"/>
        <v>0</v>
      </c>
      <c r="BF63" s="83">
        <f t="shared" si="21"/>
        <v>0</v>
      </c>
      <c r="BG63" s="83">
        <f t="shared" si="21"/>
        <v>0</v>
      </c>
      <c r="BH63" s="83">
        <f t="shared" si="21"/>
        <v>0</v>
      </c>
      <c r="BI63" s="83">
        <f t="shared" si="21"/>
        <v>0</v>
      </c>
      <c r="BJ63" s="83">
        <f t="shared" si="21"/>
        <v>0</v>
      </c>
      <c r="BK63" s="83">
        <f t="shared" si="21"/>
        <v>0</v>
      </c>
    </row>
    <row r="64" spans="1:63">
      <c r="A64" s="80"/>
      <c r="B64" s="133"/>
      <c r="C64" s="134"/>
      <c r="D64" s="133"/>
      <c r="E64" s="133"/>
      <c r="F64" s="81">
        <f t="shared" si="4"/>
        <v>0</v>
      </c>
      <c r="G64" s="82"/>
      <c r="H64" s="83">
        <f t="shared" si="18"/>
        <v>0</v>
      </c>
      <c r="I64" s="83">
        <f t="shared" si="18"/>
        <v>0</v>
      </c>
      <c r="J64" s="83">
        <f t="shared" si="18"/>
        <v>0</v>
      </c>
      <c r="K64" s="83">
        <f t="shared" si="18"/>
        <v>0</v>
      </c>
      <c r="L64" s="83">
        <f t="shared" si="18"/>
        <v>0</v>
      </c>
      <c r="M64" s="83">
        <f t="shared" si="18"/>
        <v>0</v>
      </c>
      <c r="N64" s="83">
        <f t="shared" si="18"/>
        <v>0</v>
      </c>
      <c r="O64" s="83">
        <f t="shared" si="18"/>
        <v>0</v>
      </c>
      <c r="P64" s="83">
        <f t="shared" si="18"/>
        <v>0</v>
      </c>
      <c r="Q64" s="83">
        <f t="shared" si="18"/>
        <v>0</v>
      </c>
      <c r="R64" s="83">
        <f t="shared" si="18"/>
        <v>0</v>
      </c>
      <c r="S64" s="83">
        <f t="shared" si="18"/>
        <v>0</v>
      </c>
      <c r="T64" s="83">
        <f t="shared" si="18"/>
        <v>0</v>
      </c>
      <c r="U64" s="83">
        <f t="shared" si="18"/>
        <v>0</v>
      </c>
      <c r="V64" s="83">
        <f t="shared" si="18"/>
        <v>0</v>
      </c>
      <c r="W64" s="83">
        <f t="shared" si="18"/>
        <v>0</v>
      </c>
      <c r="X64" s="83">
        <f t="shared" si="19"/>
        <v>0</v>
      </c>
      <c r="Y64" s="83">
        <f t="shared" si="19"/>
        <v>0</v>
      </c>
      <c r="Z64" s="83">
        <f t="shared" si="19"/>
        <v>0</v>
      </c>
      <c r="AA64" s="83">
        <f t="shared" si="19"/>
        <v>0</v>
      </c>
      <c r="AB64" s="83">
        <f t="shared" si="19"/>
        <v>0</v>
      </c>
      <c r="AC64" s="83">
        <f t="shared" si="19"/>
        <v>0</v>
      </c>
      <c r="AD64" s="83">
        <f t="shared" si="19"/>
        <v>0</v>
      </c>
      <c r="AE64" s="83">
        <f t="shared" si="19"/>
        <v>0</v>
      </c>
      <c r="AF64" s="83">
        <f t="shared" si="19"/>
        <v>0</v>
      </c>
      <c r="AG64" s="83">
        <f t="shared" si="19"/>
        <v>0</v>
      </c>
      <c r="AH64" s="83">
        <f t="shared" si="19"/>
        <v>0</v>
      </c>
      <c r="AI64" s="83">
        <f t="shared" si="19"/>
        <v>0</v>
      </c>
      <c r="AJ64" s="83">
        <f t="shared" si="19"/>
        <v>0</v>
      </c>
      <c r="AK64" s="83">
        <f t="shared" si="19"/>
        <v>0</v>
      </c>
      <c r="AL64" s="83">
        <f t="shared" si="19"/>
        <v>0</v>
      </c>
      <c r="AM64" s="83">
        <f t="shared" si="19"/>
        <v>0</v>
      </c>
      <c r="AN64" s="83">
        <f t="shared" si="20"/>
        <v>0</v>
      </c>
      <c r="AO64" s="83">
        <f t="shared" si="20"/>
        <v>0</v>
      </c>
      <c r="AP64" s="83">
        <f t="shared" si="20"/>
        <v>0</v>
      </c>
      <c r="AQ64" s="83">
        <f t="shared" si="20"/>
        <v>0</v>
      </c>
      <c r="AR64" s="83">
        <f t="shared" si="20"/>
        <v>0</v>
      </c>
      <c r="AS64" s="84">
        <f t="shared" si="20"/>
        <v>0</v>
      </c>
      <c r="AT64" s="83">
        <f t="shared" si="20"/>
        <v>0</v>
      </c>
      <c r="AU64" s="83">
        <f t="shared" si="20"/>
        <v>0</v>
      </c>
      <c r="AV64" s="83">
        <f t="shared" si="20"/>
        <v>0</v>
      </c>
      <c r="AW64" s="83">
        <f t="shared" si="20"/>
        <v>0</v>
      </c>
      <c r="AX64" s="83">
        <f t="shared" si="20"/>
        <v>0</v>
      </c>
      <c r="AY64" s="83">
        <f t="shared" si="20"/>
        <v>0</v>
      </c>
      <c r="AZ64" s="83">
        <f t="shared" si="20"/>
        <v>0</v>
      </c>
      <c r="BA64" s="83">
        <f t="shared" si="20"/>
        <v>0</v>
      </c>
      <c r="BB64" s="83">
        <f t="shared" si="20"/>
        <v>0</v>
      </c>
      <c r="BC64" s="83">
        <f t="shared" si="20"/>
        <v>0</v>
      </c>
      <c r="BD64" s="83">
        <f t="shared" si="21"/>
        <v>0</v>
      </c>
      <c r="BE64" s="83">
        <f t="shared" si="21"/>
        <v>0</v>
      </c>
      <c r="BF64" s="83">
        <f t="shared" si="21"/>
        <v>0</v>
      </c>
      <c r="BG64" s="83">
        <f t="shared" si="21"/>
        <v>0</v>
      </c>
      <c r="BH64" s="83">
        <f t="shared" si="21"/>
        <v>0</v>
      </c>
      <c r="BI64" s="83">
        <f t="shared" si="21"/>
        <v>0</v>
      </c>
      <c r="BJ64" s="83">
        <f t="shared" si="21"/>
        <v>0</v>
      </c>
      <c r="BK64" s="83">
        <f t="shared" si="21"/>
        <v>0</v>
      </c>
    </row>
    <row r="65" spans="1:63">
      <c r="B65" s="133"/>
      <c r="C65" s="134"/>
      <c r="D65" s="133"/>
      <c r="E65" s="133"/>
      <c r="F65" s="81">
        <f t="shared" si="4"/>
        <v>0</v>
      </c>
      <c r="G65" s="82"/>
      <c r="H65" s="83">
        <f t="shared" si="18"/>
        <v>0</v>
      </c>
      <c r="I65" s="83">
        <f t="shared" si="18"/>
        <v>0</v>
      </c>
      <c r="J65" s="83">
        <f t="shared" si="18"/>
        <v>0</v>
      </c>
      <c r="K65" s="83">
        <f t="shared" si="18"/>
        <v>0</v>
      </c>
      <c r="L65" s="83">
        <f t="shared" si="18"/>
        <v>0</v>
      </c>
      <c r="M65" s="83">
        <f t="shared" si="18"/>
        <v>0</v>
      </c>
      <c r="N65" s="83">
        <f t="shared" si="18"/>
        <v>0</v>
      </c>
      <c r="O65" s="83">
        <f t="shared" si="18"/>
        <v>0</v>
      </c>
      <c r="P65" s="83">
        <f t="shared" si="18"/>
        <v>0</v>
      </c>
      <c r="Q65" s="83">
        <f t="shared" si="18"/>
        <v>0</v>
      </c>
      <c r="R65" s="83">
        <f t="shared" si="18"/>
        <v>0</v>
      </c>
      <c r="S65" s="83">
        <f t="shared" si="18"/>
        <v>0</v>
      </c>
      <c r="T65" s="83">
        <f t="shared" si="18"/>
        <v>0</v>
      </c>
      <c r="U65" s="83">
        <f t="shared" si="18"/>
        <v>0</v>
      </c>
      <c r="V65" s="83">
        <f t="shared" si="18"/>
        <v>0</v>
      </c>
      <c r="W65" s="83">
        <f t="shared" si="18"/>
        <v>0</v>
      </c>
      <c r="X65" s="83">
        <f t="shared" si="19"/>
        <v>0</v>
      </c>
      <c r="Y65" s="83">
        <f t="shared" si="19"/>
        <v>0</v>
      </c>
      <c r="Z65" s="83">
        <f t="shared" si="19"/>
        <v>0</v>
      </c>
      <c r="AA65" s="83">
        <f t="shared" si="19"/>
        <v>0</v>
      </c>
      <c r="AB65" s="83">
        <f t="shared" si="19"/>
        <v>0</v>
      </c>
      <c r="AC65" s="83">
        <f t="shared" si="19"/>
        <v>0</v>
      </c>
      <c r="AD65" s="83">
        <f t="shared" si="19"/>
        <v>0</v>
      </c>
      <c r="AE65" s="83">
        <f t="shared" si="19"/>
        <v>0</v>
      </c>
      <c r="AF65" s="83">
        <f t="shared" si="19"/>
        <v>0</v>
      </c>
      <c r="AG65" s="83">
        <f t="shared" si="19"/>
        <v>0</v>
      </c>
      <c r="AH65" s="83">
        <f t="shared" si="19"/>
        <v>0</v>
      </c>
      <c r="AI65" s="83">
        <f t="shared" si="19"/>
        <v>0</v>
      </c>
      <c r="AJ65" s="83">
        <f t="shared" si="19"/>
        <v>0</v>
      </c>
      <c r="AK65" s="83">
        <f t="shared" si="19"/>
        <v>0</v>
      </c>
      <c r="AL65" s="83">
        <f t="shared" si="19"/>
        <v>0</v>
      </c>
      <c r="AM65" s="83">
        <f t="shared" si="19"/>
        <v>0</v>
      </c>
      <c r="AN65" s="83">
        <f t="shared" si="20"/>
        <v>0</v>
      </c>
      <c r="AO65" s="83">
        <f t="shared" si="20"/>
        <v>0</v>
      </c>
      <c r="AP65" s="83">
        <f t="shared" si="20"/>
        <v>0</v>
      </c>
      <c r="AQ65" s="83">
        <f t="shared" si="20"/>
        <v>0</v>
      </c>
      <c r="AR65" s="83">
        <f t="shared" si="20"/>
        <v>0</v>
      </c>
      <c r="AS65" s="84">
        <f t="shared" si="20"/>
        <v>0</v>
      </c>
      <c r="AT65" s="83">
        <f t="shared" si="20"/>
        <v>0</v>
      </c>
      <c r="AU65" s="83">
        <f t="shared" si="20"/>
        <v>0</v>
      </c>
      <c r="AV65" s="83">
        <f t="shared" si="20"/>
        <v>0</v>
      </c>
      <c r="AW65" s="83">
        <f t="shared" si="20"/>
        <v>0</v>
      </c>
      <c r="AX65" s="83">
        <f t="shared" si="20"/>
        <v>0</v>
      </c>
      <c r="AY65" s="83">
        <f t="shared" si="20"/>
        <v>0</v>
      </c>
      <c r="AZ65" s="83">
        <f t="shared" si="20"/>
        <v>0</v>
      </c>
      <c r="BA65" s="83">
        <f t="shared" si="20"/>
        <v>0</v>
      </c>
      <c r="BB65" s="83">
        <f t="shared" si="20"/>
        <v>0</v>
      </c>
      <c r="BC65" s="83">
        <f t="shared" si="20"/>
        <v>0</v>
      </c>
      <c r="BD65" s="83">
        <f t="shared" si="21"/>
        <v>0</v>
      </c>
      <c r="BE65" s="83">
        <f t="shared" si="21"/>
        <v>0</v>
      </c>
      <c r="BF65" s="83">
        <f t="shared" si="21"/>
        <v>0</v>
      </c>
      <c r="BG65" s="83">
        <f t="shared" si="21"/>
        <v>0</v>
      </c>
      <c r="BH65" s="83">
        <f t="shared" si="21"/>
        <v>0</v>
      </c>
      <c r="BI65" s="83">
        <f t="shared" si="21"/>
        <v>0</v>
      </c>
      <c r="BJ65" s="83">
        <f t="shared" si="21"/>
        <v>0</v>
      </c>
      <c r="BK65" s="83">
        <f t="shared" si="21"/>
        <v>0</v>
      </c>
    </row>
    <row r="66" spans="1:63">
      <c r="A66" s="80"/>
      <c r="B66" s="133"/>
      <c r="C66" s="134"/>
      <c r="D66" s="133"/>
      <c r="E66" s="133"/>
      <c r="F66" s="81">
        <f t="shared" si="4"/>
        <v>0</v>
      </c>
      <c r="G66" s="82"/>
      <c r="H66" s="83">
        <f t="shared" si="18"/>
        <v>0</v>
      </c>
      <c r="I66" s="83">
        <f t="shared" si="18"/>
        <v>0</v>
      </c>
      <c r="J66" s="83">
        <f t="shared" si="18"/>
        <v>0</v>
      </c>
      <c r="K66" s="83">
        <f t="shared" si="18"/>
        <v>0</v>
      </c>
      <c r="L66" s="83">
        <f t="shared" si="18"/>
        <v>0</v>
      </c>
      <c r="M66" s="83">
        <f t="shared" si="18"/>
        <v>0</v>
      </c>
      <c r="N66" s="83">
        <f t="shared" si="18"/>
        <v>0</v>
      </c>
      <c r="O66" s="83">
        <f t="shared" si="18"/>
        <v>0</v>
      </c>
      <c r="P66" s="83">
        <f t="shared" si="18"/>
        <v>0</v>
      </c>
      <c r="Q66" s="83">
        <f t="shared" si="18"/>
        <v>0</v>
      </c>
      <c r="R66" s="83">
        <f t="shared" si="18"/>
        <v>0</v>
      </c>
      <c r="S66" s="83">
        <f t="shared" si="18"/>
        <v>0</v>
      </c>
      <c r="T66" s="83">
        <f t="shared" si="18"/>
        <v>0</v>
      </c>
      <c r="U66" s="83">
        <f t="shared" si="18"/>
        <v>0</v>
      </c>
      <c r="V66" s="83">
        <f t="shared" si="18"/>
        <v>0</v>
      </c>
      <c r="W66" s="83">
        <f t="shared" si="18"/>
        <v>0</v>
      </c>
      <c r="X66" s="83">
        <f t="shared" si="19"/>
        <v>0</v>
      </c>
      <c r="Y66" s="83">
        <f t="shared" si="19"/>
        <v>0</v>
      </c>
      <c r="Z66" s="83">
        <f t="shared" si="19"/>
        <v>0</v>
      </c>
      <c r="AA66" s="83">
        <f t="shared" si="19"/>
        <v>0</v>
      </c>
      <c r="AB66" s="83">
        <f t="shared" si="19"/>
        <v>0</v>
      </c>
      <c r="AC66" s="83">
        <f t="shared" si="19"/>
        <v>0</v>
      </c>
      <c r="AD66" s="83">
        <f t="shared" si="19"/>
        <v>0</v>
      </c>
      <c r="AE66" s="83">
        <f t="shared" si="19"/>
        <v>0</v>
      </c>
      <c r="AF66" s="83">
        <f t="shared" si="19"/>
        <v>0</v>
      </c>
      <c r="AG66" s="83">
        <f t="shared" si="19"/>
        <v>0</v>
      </c>
      <c r="AH66" s="83">
        <f t="shared" si="19"/>
        <v>0</v>
      </c>
      <c r="AI66" s="83">
        <f t="shared" si="19"/>
        <v>0</v>
      </c>
      <c r="AJ66" s="83">
        <f t="shared" si="19"/>
        <v>0</v>
      </c>
      <c r="AK66" s="83">
        <f t="shared" si="19"/>
        <v>0</v>
      </c>
      <c r="AL66" s="83">
        <f t="shared" si="19"/>
        <v>0</v>
      </c>
      <c r="AM66" s="83">
        <f t="shared" si="19"/>
        <v>0</v>
      </c>
      <c r="AN66" s="83">
        <f t="shared" si="20"/>
        <v>0</v>
      </c>
      <c r="AO66" s="83">
        <f t="shared" si="20"/>
        <v>0</v>
      </c>
      <c r="AP66" s="83">
        <f t="shared" si="20"/>
        <v>0</v>
      </c>
      <c r="AQ66" s="83">
        <f t="shared" si="20"/>
        <v>0</v>
      </c>
      <c r="AR66" s="83">
        <f t="shared" si="20"/>
        <v>0</v>
      </c>
      <c r="AS66" s="84">
        <f t="shared" si="20"/>
        <v>0</v>
      </c>
      <c r="AT66" s="83">
        <f t="shared" si="20"/>
        <v>0</v>
      </c>
      <c r="AU66" s="83">
        <f t="shared" si="20"/>
        <v>0</v>
      </c>
      <c r="AV66" s="83">
        <f t="shared" si="20"/>
        <v>0</v>
      </c>
      <c r="AW66" s="83">
        <f t="shared" si="20"/>
        <v>0</v>
      </c>
      <c r="AX66" s="83">
        <f t="shared" si="20"/>
        <v>0</v>
      </c>
      <c r="AY66" s="83">
        <f t="shared" si="20"/>
        <v>0</v>
      </c>
      <c r="AZ66" s="83">
        <f t="shared" si="20"/>
        <v>0</v>
      </c>
      <c r="BA66" s="83">
        <f t="shared" si="20"/>
        <v>0</v>
      </c>
      <c r="BB66" s="83">
        <f t="shared" si="20"/>
        <v>0</v>
      </c>
      <c r="BC66" s="83">
        <f t="shared" si="20"/>
        <v>0</v>
      </c>
      <c r="BD66" s="83">
        <f t="shared" si="21"/>
        <v>0</v>
      </c>
      <c r="BE66" s="83">
        <f t="shared" si="21"/>
        <v>0</v>
      </c>
      <c r="BF66" s="83">
        <f t="shared" si="21"/>
        <v>0</v>
      </c>
      <c r="BG66" s="83">
        <f t="shared" si="21"/>
        <v>0</v>
      </c>
      <c r="BH66" s="83">
        <f t="shared" si="21"/>
        <v>0</v>
      </c>
      <c r="BI66" s="83">
        <f t="shared" si="21"/>
        <v>0</v>
      </c>
      <c r="BJ66" s="83">
        <f t="shared" si="21"/>
        <v>0</v>
      </c>
      <c r="BK66" s="83">
        <f t="shared" si="21"/>
        <v>0</v>
      </c>
    </row>
    <row r="67" spans="1:63">
      <c r="B67" s="133"/>
      <c r="C67" s="134"/>
      <c r="D67" s="133"/>
      <c r="E67" s="133"/>
      <c r="F67" s="81">
        <f t="shared" si="4"/>
        <v>0</v>
      </c>
      <c r="G67" s="82"/>
      <c r="H67" s="83">
        <f t="shared" si="18"/>
        <v>0</v>
      </c>
      <c r="I67" s="83">
        <f t="shared" si="18"/>
        <v>0</v>
      </c>
      <c r="J67" s="83">
        <f t="shared" si="18"/>
        <v>0</v>
      </c>
      <c r="K67" s="83">
        <f t="shared" si="18"/>
        <v>0</v>
      </c>
      <c r="L67" s="83">
        <f t="shared" si="18"/>
        <v>0</v>
      </c>
      <c r="M67" s="83">
        <f t="shared" si="18"/>
        <v>0</v>
      </c>
      <c r="N67" s="83">
        <f t="shared" si="18"/>
        <v>0</v>
      </c>
      <c r="O67" s="83">
        <f t="shared" si="18"/>
        <v>0</v>
      </c>
      <c r="P67" s="83">
        <f t="shared" si="18"/>
        <v>0</v>
      </c>
      <c r="Q67" s="83">
        <f t="shared" si="18"/>
        <v>0</v>
      </c>
      <c r="R67" s="83">
        <f t="shared" si="18"/>
        <v>0</v>
      </c>
      <c r="S67" s="83">
        <f t="shared" si="18"/>
        <v>0</v>
      </c>
      <c r="T67" s="83">
        <f t="shared" si="18"/>
        <v>0</v>
      </c>
      <c r="U67" s="83">
        <f t="shared" si="18"/>
        <v>0</v>
      </c>
      <c r="V67" s="83">
        <f t="shared" si="18"/>
        <v>0</v>
      </c>
      <c r="W67" s="83">
        <f t="shared" si="18"/>
        <v>0</v>
      </c>
      <c r="X67" s="83">
        <f t="shared" si="19"/>
        <v>0</v>
      </c>
      <c r="Y67" s="83">
        <f t="shared" si="19"/>
        <v>0</v>
      </c>
      <c r="Z67" s="83">
        <f t="shared" si="19"/>
        <v>0</v>
      </c>
      <c r="AA67" s="83">
        <f t="shared" si="19"/>
        <v>0</v>
      </c>
      <c r="AB67" s="83">
        <f t="shared" si="19"/>
        <v>0</v>
      </c>
      <c r="AC67" s="83">
        <f t="shared" si="19"/>
        <v>0</v>
      </c>
      <c r="AD67" s="83">
        <f t="shared" si="19"/>
        <v>0</v>
      </c>
      <c r="AE67" s="83">
        <f t="shared" si="19"/>
        <v>0</v>
      </c>
      <c r="AF67" s="83">
        <f t="shared" si="19"/>
        <v>0</v>
      </c>
      <c r="AG67" s="83">
        <f t="shared" si="19"/>
        <v>0</v>
      </c>
      <c r="AH67" s="83">
        <f t="shared" si="19"/>
        <v>0</v>
      </c>
      <c r="AI67" s="83">
        <f t="shared" si="19"/>
        <v>0</v>
      </c>
      <c r="AJ67" s="83">
        <f t="shared" si="19"/>
        <v>0</v>
      </c>
      <c r="AK67" s="83">
        <f t="shared" si="19"/>
        <v>0</v>
      </c>
      <c r="AL67" s="83">
        <f t="shared" si="19"/>
        <v>0</v>
      </c>
      <c r="AM67" s="83">
        <f t="shared" si="19"/>
        <v>0</v>
      </c>
      <c r="AN67" s="83">
        <f t="shared" si="20"/>
        <v>0</v>
      </c>
      <c r="AO67" s="83">
        <f t="shared" si="20"/>
        <v>0</v>
      </c>
      <c r="AP67" s="83">
        <f t="shared" si="20"/>
        <v>0</v>
      </c>
      <c r="AQ67" s="83">
        <f t="shared" si="20"/>
        <v>0</v>
      </c>
      <c r="AR67" s="83">
        <f t="shared" si="20"/>
        <v>0</v>
      </c>
      <c r="AS67" s="84">
        <f t="shared" si="20"/>
        <v>0</v>
      </c>
      <c r="AT67" s="83">
        <f t="shared" si="20"/>
        <v>0</v>
      </c>
      <c r="AU67" s="83">
        <f t="shared" si="20"/>
        <v>0</v>
      </c>
      <c r="AV67" s="83">
        <f t="shared" si="20"/>
        <v>0</v>
      </c>
      <c r="AW67" s="83">
        <f t="shared" si="20"/>
        <v>0</v>
      </c>
      <c r="AX67" s="83">
        <f t="shared" si="20"/>
        <v>0</v>
      </c>
      <c r="AY67" s="83">
        <f t="shared" si="20"/>
        <v>0</v>
      </c>
      <c r="AZ67" s="83">
        <f t="shared" si="20"/>
        <v>0</v>
      </c>
      <c r="BA67" s="83">
        <f t="shared" si="20"/>
        <v>0</v>
      </c>
      <c r="BB67" s="83">
        <f t="shared" si="20"/>
        <v>0</v>
      </c>
      <c r="BC67" s="83">
        <f t="shared" si="20"/>
        <v>0</v>
      </c>
      <c r="BD67" s="83">
        <f t="shared" si="21"/>
        <v>0</v>
      </c>
      <c r="BE67" s="83">
        <f t="shared" si="21"/>
        <v>0</v>
      </c>
      <c r="BF67" s="83">
        <f t="shared" si="21"/>
        <v>0</v>
      </c>
      <c r="BG67" s="83">
        <f t="shared" si="21"/>
        <v>0</v>
      </c>
      <c r="BH67" s="83">
        <f t="shared" si="21"/>
        <v>0</v>
      </c>
      <c r="BI67" s="83">
        <f t="shared" si="21"/>
        <v>0</v>
      </c>
      <c r="BJ67" s="83">
        <f t="shared" si="21"/>
        <v>0</v>
      </c>
      <c r="BK67" s="83">
        <f t="shared" si="21"/>
        <v>0</v>
      </c>
    </row>
    <row r="68" spans="1:63">
      <c r="A68" s="80"/>
      <c r="B68" s="133"/>
      <c r="C68" s="134"/>
      <c r="D68" s="133"/>
      <c r="E68" s="133"/>
      <c r="F68" s="81">
        <f t="shared" si="4"/>
        <v>0</v>
      </c>
      <c r="G68" s="82"/>
      <c r="H68" s="83">
        <f t="shared" si="18"/>
        <v>0</v>
      </c>
      <c r="I68" s="83">
        <f t="shared" si="18"/>
        <v>0</v>
      </c>
      <c r="J68" s="83">
        <f t="shared" si="18"/>
        <v>0</v>
      </c>
      <c r="K68" s="83">
        <f t="shared" si="18"/>
        <v>0</v>
      </c>
      <c r="L68" s="83">
        <f t="shared" si="18"/>
        <v>0</v>
      </c>
      <c r="M68" s="83">
        <f t="shared" si="18"/>
        <v>0</v>
      </c>
      <c r="N68" s="83">
        <f t="shared" si="18"/>
        <v>0</v>
      </c>
      <c r="O68" s="83">
        <f t="shared" si="18"/>
        <v>0</v>
      </c>
      <c r="P68" s="83">
        <f t="shared" si="18"/>
        <v>0</v>
      </c>
      <c r="Q68" s="83">
        <f t="shared" si="18"/>
        <v>0</v>
      </c>
      <c r="R68" s="83">
        <f t="shared" si="18"/>
        <v>0</v>
      </c>
      <c r="S68" s="83">
        <f t="shared" si="18"/>
        <v>0</v>
      </c>
      <c r="T68" s="83">
        <f t="shared" si="18"/>
        <v>0</v>
      </c>
      <c r="U68" s="83">
        <f t="shared" si="18"/>
        <v>0</v>
      </c>
      <c r="V68" s="83">
        <f t="shared" si="18"/>
        <v>0</v>
      </c>
      <c r="W68" s="83">
        <f t="shared" si="18"/>
        <v>0</v>
      </c>
      <c r="X68" s="83">
        <f t="shared" si="19"/>
        <v>0</v>
      </c>
      <c r="Y68" s="83">
        <f t="shared" si="19"/>
        <v>0</v>
      </c>
      <c r="Z68" s="83">
        <f t="shared" si="19"/>
        <v>0</v>
      </c>
      <c r="AA68" s="83">
        <f t="shared" si="19"/>
        <v>0</v>
      </c>
      <c r="AB68" s="83">
        <f t="shared" si="19"/>
        <v>0</v>
      </c>
      <c r="AC68" s="83">
        <f t="shared" si="19"/>
        <v>0</v>
      </c>
      <c r="AD68" s="83">
        <f t="shared" si="19"/>
        <v>0</v>
      </c>
      <c r="AE68" s="83">
        <f t="shared" si="19"/>
        <v>0</v>
      </c>
      <c r="AF68" s="83">
        <f t="shared" si="19"/>
        <v>0</v>
      </c>
      <c r="AG68" s="83">
        <f t="shared" si="19"/>
        <v>0</v>
      </c>
      <c r="AH68" s="83">
        <f t="shared" si="19"/>
        <v>0</v>
      </c>
      <c r="AI68" s="83">
        <f t="shared" si="19"/>
        <v>0</v>
      </c>
      <c r="AJ68" s="83">
        <f t="shared" si="19"/>
        <v>0</v>
      </c>
      <c r="AK68" s="83">
        <f t="shared" si="19"/>
        <v>0</v>
      </c>
      <c r="AL68" s="83">
        <f t="shared" si="19"/>
        <v>0</v>
      </c>
      <c r="AM68" s="83">
        <f t="shared" si="19"/>
        <v>0</v>
      </c>
      <c r="AN68" s="83">
        <f t="shared" si="20"/>
        <v>0</v>
      </c>
      <c r="AO68" s="83">
        <f t="shared" si="20"/>
        <v>0</v>
      </c>
      <c r="AP68" s="83">
        <f t="shared" si="20"/>
        <v>0</v>
      </c>
      <c r="AQ68" s="83">
        <f t="shared" si="20"/>
        <v>0</v>
      </c>
      <c r="AR68" s="83">
        <f t="shared" si="20"/>
        <v>0</v>
      </c>
      <c r="AS68" s="84">
        <f t="shared" si="20"/>
        <v>0</v>
      </c>
      <c r="AT68" s="83">
        <f t="shared" si="20"/>
        <v>0</v>
      </c>
      <c r="AU68" s="83">
        <f t="shared" si="20"/>
        <v>0</v>
      </c>
      <c r="AV68" s="83">
        <f t="shared" si="20"/>
        <v>0</v>
      </c>
      <c r="AW68" s="83">
        <f t="shared" si="20"/>
        <v>0</v>
      </c>
      <c r="AX68" s="83">
        <f t="shared" si="20"/>
        <v>0</v>
      </c>
      <c r="AY68" s="83">
        <f t="shared" si="20"/>
        <v>0</v>
      </c>
      <c r="AZ68" s="83">
        <f t="shared" si="20"/>
        <v>0</v>
      </c>
      <c r="BA68" s="83">
        <f t="shared" si="20"/>
        <v>0</v>
      </c>
      <c r="BB68" s="83">
        <f t="shared" si="20"/>
        <v>0</v>
      </c>
      <c r="BC68" s="83">
        <f t="shared" si="20"/>
        <v>0</v>
      </c>
      <c r="BD68" s="83">
        <f t="shared" si="21"/>
        <v>0</v>
      </c>
      <c r="BE68" s="83">
        <f t="shared" si="21"/>
        <v>0</v>
      </c>
      <c r="BF68" s="83">
        <f t="shared" si="21"/>
        <v>0</v>
      </c>
      <c r="BG68" s="83">
        <f t="shared" si="21"/>
        <v>0</v>
      </c>
      <c r="BH68" s="83">
        <f t="shared" si="21"/>
        <v>0</v>
      </c>
      <c r="BI68" s="83">
        <f t="shared" si="21"/>
        <v>0</v>
      </c>
      <c r="BJ68" s="83">
        <f t="shared" si="21"/>
        <v>0</v>
      </c>
      <c r="BK68" s="83">
        <f t="shared" si="21"/>
        <v>0</v>
      </c>
    </row>
    <row r="69" spans="1:63">
      <c r="B69" s="133"/>
      <c r="C69" s="134"/>
      <c r="D69" s="133"/>
      <c r="E69" s="133"/>
      <c r="F69" s="81">
        <f t="shared" si="4"/>
        <v>0</v>
      </c>
      <c r="G69" s="82"/>
      <c r="H69" s="83">
        <f t="shared" si="18"/>
        <v>0</v>
      </c>
      <c r="I69" s="83">
        <f t="shared" si="18"/>
        <v>0</v>
      </c>
      <c r="J69" s="83">
        <f t="shared" si="18"/>
        <v>0</v>
      </c>
      <c r="K69" s="83">
        <f t="shared" si="18"/>
        <v>0</v>
      </c>
      <c r="L69" s="83">
        <f t="shared" si="18"/>
        <v>0</v>
      </c>
      <c r="M69" s="83">
        <f t="shared" si="18"/>
        <v>0</v>
      </c>
      <c r="N69" s="83">
        <f t="shared" si="18"/>
        <v>0</v>
      </c>
      <c r="O69" s="83">
        <f t="shared" si="18"/>
        <v>0</v>
      </c>
      <c r="P69" s="83">
        <f t="shared" si="18"/>
        <v>0</v>
      </c>
      <c r="Q69" s="83">
        <f t="shared" si="18"/>
        <v>0</v>
      </c>
      <c r="R69" s="83">
        <f t="shared" si="18"/>
        <v>0</v>
      </c>
      <c r="S69" s="83">
        <f t="shared" si="18"/>
        <v>0</v>
      </c>
      <c r="T69" s="83">
        <f t="shared" si="18"/>
        <v>0</v>
      </c>
      <c r="U69" s="83">
        <f t="shared" si="18"/>
        <v>0</v>
      </c>
      <c r="V69" s="83">
        <f t="shared" si="18"/>
        <v>0</v>
      </c>
      <c r="W69" s="83">
        <f t="shared" ref="W69" si="22">IF(AND(W$4&gt;=$D69,W$4&lt;=$E69,$F69&gt;0),1,0)</f>
        <v>0</v>
      </c>
      <c r="X69" s="83">
        <f t="shared" si="19"/>
        <v>0</v>
      </c>
      <c r="Y69" s="83">
        <f t="shared" si="19"/>
        <v>0</v>
      </c>
      <c r="Z69" s="83">
        <f t="shared" si="19"/>
        <v>0</v>
      </c>
      <c r="AA69" s="83">
        <f t="shared" si="19"/>
        <v>0</v>
      </c>
      <c r="AB69" s="83">
        <f t="shared" si="19"/>
        <v>0</v>
      </c>
      <c r="AC69" s="83">
        <f t="shared" si="19"/>
        <v>0</v>
      </c>
      <c r="AD69" s="83">
        <f t="shared" si="19"/>
        <v>0</v>
      </c>
      <c r="AE69" s="83">
        <f t="shared" si="19"/>
        <v>0</v>
      </c>
      <c r="AF69" s="83">
        <f t="shared" si="19"/>
        <v>0</v>
      </c>
      <c r="AG69" s="83">
        <f t="shared" si="19"/>
        <v>0</v>
      </c>
      <c r="AH69" s="83">
        <f t="shared" si="19"/>
        <v>0</v>
      </c>
      <c r="AI69" s="83">
        <f t="shared" si="19"/>
        <v>0</v>
      </c>
      <c r="AJ69" s="83">
        <f t="shared" si="19"/>
        <v>0</v>
      </c>
      <c r="AK69" s="83">
        <f t="shared" si="19"/>
        <v>0</v>
      </c>
      <c r="AL69" s="83">
        <f t="shared" si="19"/>
        <v>0</v>
      </c>
      <c r="AM69" s="83">
        <f t="shared" ref="AM69:BB86" si="23">IF(AND(AM$4&gt;=$D69,AM$4&lt;=$E69,$F69&gt;0),1,0)</f>
        <v>0</v>
      </c>
      <c r="AN69" s="83">
        <f t="shared" si="23"/>
        <v>0</v>
      </c>
      <c r="AO69" s="83">
        <f t="shared" si="23"/>
        <v>0</v>
      </c>
      <c r="AP69" s="83">
        <f t="shared" si="23"/>
        <v>0</v>
      </c>
      <c r="AQ69" s="83">
        <f t="shared" si="23"/>
        <v>0</v>
      </c>
      <c r="AR69" s="83">
        <f t="shared" si="23"/>
        <v>0</v>
      </c>
      <c r="AS69" s="84">
        <f t="shared" si="20"/>
        <v>0</v>
      </c>
      <c r="AT69" s="83">
        <f t="shared" si="20"/>
        <v>0</v>
      </c>
      <c r="AU69" s="83">
        <f t="shared" si="20"/>
        <v>0</v>
      </c>
      <c r="AV69" s="83">
        <f t="shared" si="20"/>
        <v>0</v>
      </c>
      <c r="AW69" s="83">
        <f t="shared" si="20"/>
        <v>0</v>
      </c>
      <c r="AX69" s="83">
        <f t="shared" si="20"/>
        <v>0</v>
      </c>
      <c r="AY69" s="83">
        <f t="shared" si="20"/>
        <v>0</v>
      </c>
      <c r="AZ69" s="83">
        <f t="shared" si="20"/>
        <v>0</v>
      </c>
      <c r="BA69" s="83">
        <f t="shared" si="20"/>
        <v>0</v>
      </c>
      <c r="BB69" s="83">
        <f t="shared" si="20"/>
        <v>0</v>
      </c>
      <c r="BC69" s="83">
        <f t="shared" si="20"/>
        <v>0</v>
      </c>
      <c r="BD69" s="83">
        <f t="shared" si="21"/>
        <v>0</v>
      </c>
      <c r="BE69" s="83">
        <f t="shared" si="21"/>
        <v>0</v>
      </c>
      <c r="BF69" s="83">
        <f t="shared" si="21"/>
        <v>0</v>
      </c>
      <c r="BG69" s="83">
        <f t="shared" si="21"/>
        <v>0</v>
      </c>
      <c r="BH69" s="83">
        <f t="shared" si="21"/>
        <v>0</v>
      </c>
      <c r="BI69" s="83">
        <f t="shared" si="21"/>
        <v>0</v>
      </c>
      <c r="BJ69" s="83">
        <f t="shared" si="21"/>
        <v>0</v>
      </c>
      <c r="BK69" s="83">
        <f t="shared" si="21"/>
        <v>0</v>
      </c>
    </row>
    <row r="70" spans="1:63">
      <c r="A70" s="80"/>
      <c r="B70" s="133"/>
      <c r="C70" s="134"/>
      <c r="D70" s="133"/>
      <c r="E70" s="133"/>
      <c r="F70" s="81">
        <f t="shared" si="4"/>
        <v>0</v>
      </c>
      <c r="G70" s="82"/>
      <c r="H70" s="83">
        <f t="shared" ref="H70:W85" si="24">IF(AND(H$4&gt;=$D70,H$4&lt;=$E70,$F70&gt;0),1,0)</f>
        <v>0</v>
      </c>
      <c r="I70" s="83">
        <f t="shared" si="24"/>
        <v>0</v>
      </c>
      <c r="J70" s="83">
        <f t="shared" si="24"/>
        <v>0</v>
      </c>
      <c r="K70" s="83">
        <f t="shared" si="24"/>
        <v>0</v>
      </c>
      <c r="L70" s="83">
        <f t="shared" si="24"/>
        <v>0</v>
      </c>
      <c r="M70" s="83">
        <f t="shared" si="24"/>
        <v>0</v>
      </c>
      <c r="N70" s="83">
        <f t="shared" si="24"/>
        <v>0</v>
      </c>
      <c r="O70" s="83">
        <f t="shared" si="24"/>
        <v>0</v>
      </c>
      <c r="P70" s="83">
        <f t="shared" si="24"/>
        <v>0</v>
      </c>
      <c r="Q70" s="83">
        <f t="shared" si="24"/>
        <v>0</v>
      </c>
      <c r="R70" s="83">
        <f t="shared" si="24"/>
        <v>0</v>
      </c>
      <c r="S70" s="83">
        <f t="shared" si="24"/>
        <v>0</v>
      </c>
      <c r="T70" s="83">
        <f t="shared" si="24"/>
        <v>0</v>
      </c>
      <c r="U70" s="83">
        <f t="shared" si="24"/>
        <v>0</v>
      </c>
      <c r="V70" s="83">
        <f t="shared" si="24"/>
        <v>0</v>
      </c>
      <c r="W70" s="83">
        <f t="shared" si="24"/>
        <v>0</v>
      </c>
      <c r="X70" s="83">
        <f t="shared" ref="X70:AL85" si="25">IF(AND(X$4&gt;=$D70,X$4&lt;=$E70,$F70&gt;0),1,0)</f>
        <v>0</v>
      </c>
      <c r="Y70" s="83">
        <f t="shared" si="25"/>
        <v>0</v>
      </c>
      <c r="Z70" s="83">
        <f t="shared" si="25"/>
        <v>0</v>
      </c>
      <c r="AA70" s="83">
        <f t="shared" si="25"/>
        <v>0</v>
      </c>
      <c r="AB70" s="83">
        <f t="shared" si="25"/>
        <v>0</v>
      </c>
      <c r="AC70" s="83">
        <f t="shared" si="25"/>
        <v>0</v>
      </c>
      <c r="AD70" s="83">
        <f t="shared" si="25"/>
        <v>0</v>
      </c>
      <c r="AE70" s="83">
        <f t="shared" si="25"/>
        <v>0</v>
      </c>
      <c r="AF70" s="83">
        <f t="shared" si="25"/>
        <v>0</v>
      </c>
      <c r="AG70" s="83">
        <f t="shared" si="25"/>
        <v>0</v>
      </c>
      <c r="AH70" s="83">
        <f t="shared" si="25"/>
        <v>0</v>
      </c>
      <c r="AI70" s="83">
        <f t="shared" si="25"/>
        <v>0</v>
      </c>
      <c r="AJ70" s="83">
        <f t="shared" si="25"/>
        <v>0</v>
      </c>
      <c r="AK70" s="83">
        <f t="shared" si="25"/>
        <v>0</v>
      </c>
      <c r="AL70" s="83">
        <f t="shared" si="25"/>
        <v>0</v>
      </c>
      <c r="AM70" s="83">
        <f t="shared" si="23"/>
        <v>0</v>
      </c>
      <c r="AN70" s="83">
        <f t="shared" si="23"/>
        <v>0</v>
      </c>
      <c r="AO70" s="83">
        <f t="shared" si="23"/>
        <v>0</v>
      </c>
      <c r="AP70" s="83">
        <f t="shared" si="23"/>
        <v>0</v>
      </c>
      <c r="AQ70" s="83">
        <f t="shared" si="23"/>
        <v>0</v>
      </c>
      <c r="AR70" s="83">
        <f t="shared" si="23"/>
        <v>0</v>
      </c>
      <c r="AS70" s="84">
        <f t="shared" si="20"/>
        <v>0</v>
      </c>
      <c r="AT70" s="83">
        <f t="shared" si="20"/>
        <v>0</v>
      </c>
      <c r="AU70" s="83">
        <f t="shared" si="20"/>
        <v>0</v>
      </c>
      <c r="AV70" s="83">
        <f t="shared" si="20"/>
        <v>0</v>
      </c>
      <c r="AW70" s="83">
        <f t="shared" ref="AW70:BK85" si="26">IF(AND(AW$4&gt;=$D70,AW$4&lt;=$E70,$F70&gt;0),1,0)</f>
        <v>0</v>
      </c>
      <c r="AX70" s="83">
        <f t="shared" si="26"/>
        <v>0</v>
      </c>
      <c r="AY70" s="83">
        <f t="shared" si="26"/>
        <v>0</v>
      </c>
      <c r="AZ70" s="83">
        <f t="shared" si="26"/>
        <v>0</v>
      </c>
      <c r="BA70" s="83">
        <f t="shared" si="26"/>
        <v>0</v>
      </c>
      <c r="BB70" s="83">
        <f t="shared" si="26"/>
        <v>0</v>
      </c>
      <c r="BC70" s="83">
        <f t="shared" si="26"/>
        <v>0</v>
      </c>
      <c r="BD70" s="83">
        <f t="shared" si="26"/>
        <v>0</v>
      </c>
      <c r="BE70" s="83">
        <f t="shared" si="26"/>
        <v>0</v>
      </c>
      <c r="BF70" s="83">
        <f t="shared" si="26"/>
        <v>0</v>
      </c>
      <c r="BG70" s="83">
        <f t="shared" si="26"/>
        <v>0</v>
      </c>
      <c r="BH70" s="83">
        <f t="shared" si="26"/>
        <v>0</v>
      </c>
      <c r="BI70" s="83">
        <f t="shared" si="26"/>
        <v>0</v>
      </c>
      <c r="BJ70" s="83">
        <f t="shared" si="26"/>
        <v>0</v>
      </c>
      <c r="BK70" s="83">
        <f t="shared" si="26"/>
        <v>0</v>
      </c>
    </row>
    <row r="71" spans="1:63">
      <c r="B71" s="133"/>
      <c r="C71" s="134"/>
      <c r="D71" s="133"/>
      <c r="E71" s="133"/>
      <c r="F71" s="81">
        <f t="shared" si="4"/>
        <v>0</v>
      </c>
      <c r="G71" s="82"/>
      <c r="H71" s="83">
        <f t="shared" si="24"/>
        <v>0</v>
      </c>
      <c r="I71" s="83">
        <f t="shared" si="24"/>
        <v>0</v>
      </c>
      <c r="J71" s="83">
        <f t="shared" si="24"/>
        <v>0</v>
      </c>
      <c r="K71" s="83">
        <f t="shared" si="24"/>
        <v>0</v>
      </c>
      <c r="L71" s="83">
        <f t="shared" si="24"/>
        <v>0</v>
      </c>
      <c r="M71" s="83">
        <f t="shared" si="24"/>
        <v>0</v>
      </c>
      <c r="N71" s="83">
        <f t="shared" si="24"/>
        <v>0</v>
      </c>
      <c r="O71" s="83">
        <f t="shared" si="24"/>
        <v>0</v>
      </c>
      <c r="P71" s="83">
        <f t="shared" si="24"/>
        <v>0</v>
      </c>
      <c r="Q71" s="83">
        <f t="shared" si="24"/>
        <v>0</v>
      </c>
      <c r="R71" s="83">
        <f t="shared" si="24"/>
        <v>0</v>
      </c>
      <c r="S71" s="83">
        <f t="shared" si="24"/>
        <v>0</v>
      </c>
      <c r="T71" s="83">
        <f t="shared" si="24"/>
        <v>0</v>
      </c>
      <c r="U71" s="83">
        <f t="shared" si="24"/>
        <v>0</v>
      </c>
      <c r="V71" s="83">
        <f t="shared" si="24"/>
        <v>0</v>
      </c>
      <c r="W71" s="83">
        <f t="shared" si="24"/>
        <v>0</v>
      </c>
      <c r="X71" s="83">
        <f t="shared" si="25"/>
        <v>0</v>
      </c>
      <c r="Y71" s="83">
        <f t="shared" si="25"/>
        <v>0</v>
      </c>
      <c r="Z71" s="83">
        <f t="shared" si="25"/>
        <v>0</v>
      </c>
      <c r="AA71" s="83">
        <f t="shared" si="25"/>
        <v>0</v>
      </c>
      <c r="AB71" s="83">
        <f t="shared" si="25"/>
        <v>0</v>
      </c>
      <c r="AC71" s="83">
        <f t="shared" si="25"/>
        <v>0</v>
      </c>
      <c r="AD71" s="83">
        <f t="shared" si="25"/>
        <v>0</v>
      </c>
      <c r="AE71" s="83">
        <f t="shared" si="25"/>
        <v>0</v>
      </c>
      <c r="AF71" s="83">
        <f t="shared" si="25"/>
        <v>0</v>
      </c>
      <c r="AG71" s="83">
        <f t="shared" si="25"/>
        <v>0</v>
      </c>
      <c r="AH71" s="83">
        <f t="shared" si="25"/>
        <v>0</v>
      </c>
      <c r="AI71" s="83">
        <f t="shared" si="25"/>
        <v>0</v>
      </c>
      <c r="AJ71" s="83">
        <f t="shared" si="25"/>
        <v>0</v>
      </c>
      <c r="AK71" s="83">
        <f t="shared" si="25"/>
        <v>0</v>
      </c>
      <c r="AL71" s="83">
        <f t="shared" si="25"/>
        <v>0</v>
      </c>
      <c r="AM71" s="83">
        <f t="shared" si="23"/>
        <v>0</v>
      </c>
      <c r="AN71" s="83">
        <f t="shared" si="23"/>
        <v>0</v>
      </c>
      <c r="AO71" s="83">
        <f t="shared" si="23"/>
        <v>0</v>
      </c>
      <c r="AP71" s="83">
        <f t="shared" si="23"/>
        <v>0</v>
      </c>
      <c r="AQ71" s="83">
        <f t="shared" si="23"/>
        <v>0</v>
      </c>
      <c r="AR71" s="83">
        <f t="shared" si="23"/>
        <v>0</v>
      </c>
      <c r="AS71" s="84">
        <f t="shared" si="23"/>
        <v>0</v>
      </c>
      <c r="AT71" s="83">
        <f t="shared" si="23"/>
        <v>0</v>
      </c>
      <c r="AU71" s="83">
        <f t="shared" si="23"/>
        <v>0</v>
      </c>
      <c r="AV71" s="83">
        <f t="shared" si="23"/>
        <v>0</v>
      </c>
      <c r="AW71" s="83">
        <f t="shared" si="23"/>
        <v>0</v>
      </c>
      <c r="AX71" s="83">
        <f t="shared" si="23"/>
        <v>0</v>
      </c>
      <c r="AY71" s="83">
        <f t="shared" si="23"/>
        <v>0</v>
      </c>
      <c r="AZ71" s="83">
        <f t="shared" si="23"/>
        <v>0</v>
      </c>
      <c r="BA71" s="83">
        <f t="shared" si="23"/>
        <v>0</v>
      </c>
      <c r="BB71" s="83">
        <f t="shared" si="23"/>
        <v>0</v>
      </c>
      <c r="BC71" s="83">
        <f t="shared" si="26"/>
        <v>0</v>
      </c>
      <c r="BD71" s="83">
        <f t="shared" si="26"/>
        <v>0</v>
      </c>
      <c r="BE71" s="83">
        <f t="shared" si="26"/>
        <v>0</v>
      </c>
      <c r="BF71" s="83">
        <f t="shared" si="26"/>
        <v>0</v>
      </c>
      <c r="BG71" s="83">
        <f t="shared" si="26"/>
        <v>0</v>
      </c>
      <c r="BH71" s="83">
        <f t="shared" si="26"/>
        <v>0</v>
      </c>
      <c r="BI71" s="83">
        <f t="shared" si="26"/>
        <v>0</v>
      </c>
      <c r="BJ71" s="83">
        <f t="shared" si="26"/>
        <v>0</v>
      </c>
      <c r="BK71" s="83">
        <f t="shared" si="26"/>
        <v>0</v>
      </c>
    </row>
    <row r="72" spans="1:63">
      <c r="A72" s="80"/>
      <c r="B72" s="133"/>
      <c r="C72" s="134"/>
      <c r="D72" s="133"/>
      <c r="E72" s="133"/>
      <c r="F72" s="81">
        <f t="shared" ref="F72:F135" si="27">+E72-D72</f>
        <v>0</v>
      </c>
      <c r="G72" s="82"/>
      <c r="H72" s="83">
        <f t="shared" si="24"/>
        <v>0</v>
      </c>
      <c r="I72" s="83">
        <f t="shared" si="24"/>
        <v>0</v>
      </c>
      <c r="J72" s="83">
        <f t="shared" si="24"/>
        <v>0</v>
      </c>
      <c r="K72" s="83">
        <f t="shared" si="24"/>
        <v>0</v>
      </c>
      <c r="L72" s="83">
        <f t="shared" si="24"/>
        <v>0</v>
      </c>
      <c r="M72" s="83">
        <f t="shared" si="24"/>
        <v>0</v>
      </c>
      <c r="N72" s="83">
        <f t="shared" si="24"/>
        <v>0</v>
      </c>
      <c r="O72" s="83">
        <f t="shared" si="24"/>
        <v>0</v>
      </c>
      <c r="P72" s="83">
        <f t="shared" si="24"/>
        <v>0</v>
      </c>
      <c r="Q72" s="83">
        <f t="shared" si="24"/>
        <v>0</v>
      </c>
      <c r="R72" s="83">
        <f t="shared" si="24"/>
        <v>0</v>
      </c>
      <c r="S72" s="83">
        <f t="shared" si="24"/>
        <v>0</v>
      </c>
      <c r="T72" s="83">
        <f t="shared" si="24"/>
        <v>0</v>
      </c>
      <c r="U72" s="83">
        <f t="shared" si="24"/>
        <v>0</v>
      </c>
      <c r="V72" s="83">
        <f t="shared" si="24"/>
        <v>0</v>
      </c>
      <c r="W72" s="83">
        <f t="shared" si="24"/>
        <v>0</v>
      </c>
      <c r="X72" s="83">
        <f t="shared" si="25"/>
        <v>0</v>
      </c>
      <c r="Y72" s="83">
        <f t="shared" si="25"/>
        <v>0</v>
      </c>
      <c r="Z72" s="83">
        <f t="shared" si="25"/>
        <v>0</v>
      </c>
      <c r="AA72" s="83">
        <f t="shared" si="25"/>
        <v>0</v>
      </c>
      <c r="AB72" s="83">
        <f t="shared" si="25"/>
        <v>0</v>
      </c>
      <c r="AC72" s="83">
        <f t="shared" si="25"/>
        <v>0</v>
      </c>
      <c r="AD72" s="83">
        <f t="shared" si="25"/>
        <v>0</v>
      </c>
      <c r="AE72" s="83">
        <f t="shared" si="25"/>
        <v>0</v>
      </c>
      <c r="AF72" s="83">
        <f t="shared" si="25"/>
        <v>0</v>
      </c>
      <c r="AG72" s="83">
        <f t="shared" si="25"/>
        <v>0</v>
      </c>
      <c r="AH72" s="83">
        <f t="shared" si="25"/>
        <v>0</v>
      </c>
      <c r="AI72" s="83">
        <f t="shared" si="25"/>
        <v>0</v>
      </c>
      <c r="AJ72" s="83">
        <f t="shared" si="25"/>
        <v>0</v>
      </c>
      <c r="AK72" s="83">
        <f t="shared" si="25"/>
        <v>0</v>
      </c>
      <c r="AL72" s="83">
        <f t="shared" si="25"/>
        <v>0</v>
      </c>
      <c r="AM72" s="83">
        <f t="shared" si="23"/>
        <v>0</v>
      </c>
      <c r="AN72" s="83">
        <f t="shared" si="23"/>
        <v>0</v>
      </c>
      <c r="AO72" s="83">
        <f t="shared" si="23"/>
        <v>0</v>
      </c>
      <c r="AP72" s="83">
        <f t="shared" si="23"/>
        <v>0</v>
      </c>
      <c r="AQ72" s="83">
        <f t="shared" si="23"/>
        <v>0</v>
      </c>
      <c r="AR72" s="83">
        <f t="shared" si="23"/>
        <v>0</v>
      </c>
      <c r="AS72" s="84">
        <f t="shared" si="23"/>
        <v>0</v>
      </c>
      <c r="AT72" s="83">
        <f t="shared" si="23"/>
        <v>0</v>
      </c>
      <c r="AU72" s="83">
        <f t="shared" si="23"/>
        <v>0</v>
      </c>
      <c r="AV72" s="83">
        <f t="shared" si="23"/>
        <v>0</v>
      </c>
      <c r="AW72" s="83">
        <f t="shared" si="23"/>
        <v>0</v>
      </c>
      <c r="AX72" s="83">
        <f t="shared" si="23"/>
        <v>0</v>
      </c>
      <c r="AY72" s="83">
        <f t="shared" si="23"/>
        <v>0</v>
      </c>
      <c r="AZ72" s="83">
        <f t="shared" si="23"/>
        <v>0</v>
      </c>
      <c r="BA72" s="83">
        <f t="shared" si="23"/>
        <v>0</v>
      </c>
      <c r="BB72" s="83">
        <f t="shared" si="23"/>
        <v>0</v>
      </c>
      <c r="BC72" s="83">
        <f t="shared" si="26"/>
        <v>0</v>
      </c>
      <c r="BD72" s="83">
        <f t="shared" si="26"/>
        <v>0</v>
      </c>
      <c r="BE72" s="83">
        <f t="shared" si="26"/>
        <v>0</v>
      </c>
      <c r="BF72" s="83">
        <f t="shared" si="26"/>
        <v>0</v>
      </c>
      <c r="BG72" s="83">
        <f t="shared" si="26"/>
        <v>0</v>
      </c>
      <c r="BH72" s="83">
        <f t="shared" si="26"/>
        <v>0</v>
      </c>
      <c r="BI72" s="83">
        <f t="shared" si="26"/>
        <v>0</v>
      </c>
      <c r="BJ72" s="83">
        <f t="shared" si="26"/>
        <v>0</v>
      </c>
      <c r="BK72" s="83">
        <f t="shared" si="26"/>
        <v>0</v>
      </c>
    </row>
    <row r="73" spans="1:63">
      <c r="B73" s="133"/>
      <c r="C73" s="134"/>
      <c r="D73" s="133"/>
      <c r="E73" s="133"/>
      <c r="F73" s="81">
        <f t="shared" si="27"/>
        <v>0</v>
      </c>
      <c r="G73" s="82"/>
      <c r="H73" s="83">
        <f t="shared" si="24"/>
        <v>0</v>
      </c>
      <c r="I73" s="83">
        <f t="shared" si="24"/>
        <v>0</v>
      </c>
      <c r="J73" s="83">
        <f t="shared" si="24"/>
        <v>0</v>
      </c>
      <c r="K73" s="83">
        <f t="shared" si="24"/>
        <v>0</v>
      </c>
      <c r="L73" s="83">
        <f t="shared" si="24"/>
        <v>0</v>
      </c>
      <c r="M73" s="83">
        <f t="shared" si="24"/>
        <v>0</v>
      </c>
      <c r="N73" s="83">
        <f t="shared" si="24"/>
        <v>0</v>
      </c>
      <c r="O73" s="83">
        <f t="shared" si="24"/>
        <v>0</v>
      </c>
      <c r="P73" s="83">
        <f t="shared" si="24"/>
        <v>0</v>
      </c>
      <c r="Q73" s="83">
        <f t="shared" si="24"/>
        <v>0</v>
      </c>
      <c r="R73" s="83">
        <f t="shared" si="24"/>
        <v>0</v>
      </c>
      <c r="S73" s="83">
        <f t="shared" si="24"/>
        <v>0</v>
      </c>
      <c r="T73" s="83">
        <f t="shared" si="24"/>
        <v>0</v>
      </c>
      <c r="U73" s="83">
        <f t="shared" si="24"/>
        <v>0</v>
      </c>
      <c r="V73" s="83">
        <f t="shared" si="24"/>
        <v>0</v>
      </c>
      <c r="W73" s="83">
        <f t="shared" si="24"/>
        <v>0</v>
      </c>
      <c r="X73" s="83">
        <f t="shared" si="25"/>
        <v>0</v>
      </c>
      <c r="Y73" s="83">
        <f t="shared" si="25"/>
        <v>0</v>
      </c>
      <c r="Z73" s="83">
        <f t="shared" si="25"/>
        <v>0</v>
      </c>
      <c r="AA73" s="83">
        <f t="shared" si="25"/>
        <v>0</v>
      </c>
      <c r="AB73" s="83">
        <f t="shared" si="25"/>
        <v>0</v>
      </c>
      <c r="AC73" s="83">
        <f t="shared" si="25"/>
        <v>0</v>
      </c>
      <c r="AD73" s="83">
        <f t="shared" si="25"/>
        <v>0</v>
      </c>
      <c r="AE73" s="83">
        <f t="shared" si="25"/>
        <v>0</v>
      </c>
      <c r="AF73" s="83">
        <f t="shared" si="25"/>
        <v>0</v>
      </c>
      <c r="AG73" s="83">
        <f t="shared" si="25"/>
        <v>0</v>
      </c>
      <c r="AH73" s="83">
        <f t="shared" si="25"/>
        <v>0</v>
      </c>
      <c r="AI73" s="83">
        <f t="shared" si="25"/>
        <v>0</v>
      </c>
      <c r="AJ73" s="83">
        <f t="shared" si="25"/>
        <v>0</v>
      </c>
      <c r="AK73" s="83">
        <f t="shared" si="25"/>
        <v>0</v>
      </c>
      <c r="AL73" s="83">
        <f t="shared" si="25"/>
        <v>0</v>
      </c>
      <c r="AM73" s="83">
        <f t="shared" si="23"/>
        <v>0</v>
      </c>
      <c r="AN73" s="83">
        <f t="shared" si="23"/>
        <v>0</v>
      </c>
      <c r="AO73" s="83">
        <f t="shared" si="23"/>
        <v>0</v>
      </c>
      <c r="AP73" s="83">
        <f t="shared" si="23"/>
        <v>0</v>
      </c>
      <c r="AQ73" s="83">
        <f t="shared" si="23"/>
        <v>0</v>
      </c>
      <c r="AR73" s="83">
        <f t="shared" si="23"/>
        <v>0</v>
      </c>
      <c r="AS73" s="84">
        <f t="shared" si="23"/>
        <v>0</v>
      </c>
      <c r="AT73" s="83">
        <f t="shared" si="23"/>
        <v>0</v>
      </c>
      <c r="AU73" s="83">
        <f t="shared" si="23"/>
        <v>0</v>
      </c>
      <c r="AV73" s="83">
        <f t="shared" si="23"/>
        <v>0</v>
      </c>
      <c r="AW73" s="83">
        <f t="shared" si="23"/>
        <v>0</v>
      </c>
      <c r="AX73" s="83">
        <f t="shared" si="23"/>
        <v>0</v>
      </c>
      <c r="AY73" s="83">
        <f t="shared" si="23"/>
        <v>0</v>
      </c>
      <c r="AZ73" s="83">
        <f t="shared" si="23"/>
        <v>0</v>
      </c>
      <c r="BA73" s="83">
        <f t="shared" si="23"/>
        <v>0</v>
      </c>
      <c r="BB73" s="83">
        <f t="shared" si="23"/>
        <v>0</v>
      </c>
      <c r="BC73" s="83">
        <f t="shared" si="26"/>
        <v>0</v>
      </c>
      <c r="BD73" s="83">
        <f t="shared" si="26"/>
        <v>0</v>
      </c>
      <c r="BE73" s="83">
        <f t="shared" si="26"/>
        <v>0</v>
      </c>
      <c r="BF73" s="83">
        <f t="shared" si="26"/>
        <v>0</v>
      </c>
      <c r="BG73" s="83">
        <f t="shared" si="26"/>
        <v>0</v>
      </c>
      <c r="BH73" s="83">
        <f t="shared" si="26"/>
        <v>0</v>
      </c>
      <c r="BI73" s="83">
        <f t="shared" si="26"/>
        <v>0</v>
      </c>
      <c r="BJ73" s="83">
        <f t="shared" si="26"/>
        <v>0</v>
      </c>
      <c r="BK73" s="83">
        <f t="shared" si="26"/>
        <v>0</v>
      </c>
    </row>
    <row r="74" spans="1:63">
      <c r="A74" s="80"/>
      <c r="B74" s="133"/>
      <c r="C74" s="134"/>
      <c r="D74" s="133"/>
      <c r="E74" s="133"/>
      <c r="F74" s="81">
        <f t="shared" si="27"/>
        <v>0</v>
      </c>
      <c r="G74" s="82"/>
      <c r="H74" s="83">
        <f t="shared" si="24"/>
        <v>0</v>
      </c>
      <c r="I74" s="83">
        <f t="shared" si="24"/>
        <v>0</v>
      </c>
      <c r="J74" s="83">
        <f t="shared" si="24"/>
        <v>0</v>
      </c>
      <c r="K74" s="83">
        <f t="shared" si="24"/>
        <v>0</v>
      </c>
      <c r="L74" s="83">
        <f t="shared" si="24"/>
        <v>0</v>
      </c>
      <c r="M74" s="83">
        <f t="shared" si="24"/>
        <v>0</v>
      </c>
      <c r="N74" s="83">
        <f t="shared" si="24"/>
        <v>0</v>
      </c>
      <c r="O74" s="83">
        <f t="shared" si="24"/>
        <v>0</v>
      </c>
      <c r="P74" s="83">
        <f t="shared" si="24"/>
        <v>0</v>
      </c>
      <c r="Q74" s="83">
        <f t="shared" si="24"/>
        <v>0</v>
      </c>
      <c r="R74" s="83">
        <f t="shared" si="24"/>
        <v>0</v>
      </c>
      <c r="S74" s="83">
        <f t="shared" si="24"/>
        <v>0</v>
      </c>
      <c r="T74" s="83">
        <f t="shared" si="24"/>
        <v>0</v>
      </c>
      <c r="U74" s="83">
        <f t="shared" si="24"/>
        <v>0</v>
      </c>
      <c r="V74" s="83">
        <f t="shared" si="24"/>
        <v>0</v>
      </c>
      <c r="W74" s="83">
        <f t="shared" si="24"/>
        <v>0</v>
      </c>
      <c r="X74" s="83">
        <f t="shared" si="25"/>
        <v>0</v>
      </c>
      <c r="Y74" s="83">
        <f t="shared" si="25"/>
        <v>0</v>
      </c>
      <c r="Z74" s="83">
        <f t="shared" si="25"/>
        <v>0</v>
      </c>
      <c r="AA74" s="83">
        <f t="shared" si="25"/>
        <v>0</v>
      </c>
      <c r="AB74" s="83">
        <f t="shared" si="25"/>
        <v>0</v>
      </c>
      <c r="AC74" s="83">
        <f t="shared" si="25"/>
        <v>0</v>
      </c>
      <c r="AD74" s="83">
        <f t="shared" si="25"/>
        <v>0</v>
      </c>
      <c r="AE74" s="83">
        <f t="shared" si="25"/>
        <v>0</v>
      </c>
      <c r="AF74" s="83">
        <f t="shared" si="25"/>
        <v>0</v>
      </c>
      <c r="AG74" s="83">
        <f t="shared" si="25"/>
        <v>0</v>
      </c>
      <c r="AH74" s="83">
        <f t="shared" si="25"/>
        <v>0</v>
      </c>
      <c r="AI74" s="83">
        <f t="shared" si="25"/>
        <v>0</v>
      </c>
      <c r="AJ74" s="83">
        <f t="shared" si="25"/>
        <v>0</v>
      </c>
      <c r="AK74" s="83">
        <f t="shared" si="25"/>
        <v>0</v>
      </c>
      <c r="AL74" s="83">
        <f t="shared" si="25"/>
        <v>0</v>
      </c>
      <c r="AM74" s="83">
        <f t="shared" si="23"/>
        <v>0</v>
      </c>
      <c r="AN74" s="83">
        <f t="shared" si="23"/>
        <v>0</v>
      </c>
      <c r="AO74" s="83">
        <f t="shared" si="23"/>
        <v>0</v>
      </c>
      <c r="AP74" s="83">
        <f t="shared" si="23"/>
        <v>0</v>
      </c>
      <c r="AQ74" s="83">
        <f t="shared" si="23"/>
        <v>0</v>
      </c>
      <c r="AR74" s="83">
        <f t="shared" si="23"/>
        <v>0</v>
      </c>
      <c r="AS74" s="84">
        <f t="shared" si="23"/>
        <v>0</v>
      </c>
      <c r="AT74" s="83">
        <f t="shared" si="23"/>
        <v>0</v>
      </c>
      <c r="AU74" s="83">
        <f t="shared" si="23"/>
        <v>0</v>
      </c>
      <c r="AV74" s="83">
        <f t="shared" si="23"/>
        <v>0</v>
      </c>
      <c r="AW74" s="83">
        <f t="shared" si="23"/>
        <v>0</v>
      </c>
      <c r="AX74" s="83">
        <f t="shared" si="23"/>
        <v>0</v>
      </c>
      <c r="AY74" s="83">
        <f t="shared" si="23"/>
        <v>0</v>
      </c>
      <c r="AZ74" s="83">
        <f t="shared" si="23"/>
        <v>0</v>
      </c>
      <c r="BA74" s="83">
        <f t="shared" si="23"/>
        <v>0</v>
      </c>
      <c r="BB74" s="83">
        <f t="shared" si="23"/>
        <v>0</v>
      </c>
      <c r="BC74" s="83">
        <f t="shared" si="26"/>
        <v>0</v>
      </c>
      <c r="BD74" s="83">
        <f t="shared" si="26"/>
        <v>0</v>
      </c>
      <c r="BE74" s="83">
        <f t="shared" si="26"/>
        <v>0</v>
      </c>
      <c r="BF74" s="83">
        <f t="shared" si="26"/>
        <v>0</v>
      </c>
      <c r="BG74" s="83">
        <f t="shared" si="26"/>
        <v>0</v>
      </c>
      <c r="BH74" s="83">
        <f t="shared" si="26"/>
        <v>0</v>
      </c>
      <c r="BI74" s="83">
        <f t="shared" si="26"/>
        <v>0</v>
      </c>
      <c r="BJ74" s="83">
        <f t="shared" si="26"/>
        <v>0</v>
      </c>
      <c r="BK74" s="83">
        <f t="shared" si="26"/>
        <v>0</v>
      </c>
    </row>
    <row r="75" spans="1:63">
      <c r="B75" s="133"/>
      <c r="C75" s="134"/>
      <c r="D75" s="133"/>
      <c r="E75" s="133"/>
      <c r="F75" s="81">
        <f t="shared" si="27"/>
        <v>0</v>
      </c>
      <c r="G75" s="82"/>
      <c r="H75" s="83">
        <f t="shared" si="24"/>
        <v>0</v>
      </c>
      <c r="I75" s="83">
        <f t="shared" si="24"/>
        <v>0</v>
      </c>
      <c r="J75" s="83">
        <f t="shared" si="24"/>
        <v>0</v>
      </c>
      <c r="K75" s="83">
        <f t="shared" si="24"/>
        <v>0</v>
      </c>
      <c r="L75" s="83">
        <f t="shared" si="24"/>
        <v>0</v>
      </c>
      <c r="M75" s="83">
        <f t="shared" si="24"/>
        <v>0</v>
      </c>
      <c r="N75" s="83">
        <f t="shared" si="24"/>
        <v>0</v>
      </c>
      <c r="O75" s="83">
        <f t="shared" si="24"/>
        <v>0</v>
      </c>
      <c r="P75" s="83">
        <f t="shared" si="24"/>
        <v>0</v>
      </c>
      <c r="Q75" s="83">
        <f t="shared" si="24"/>
        <v>0</v>
      </c>
      <c r="R75" s="83">
        <f t="shared" si="24"/>
        <v>0</v>
      </c>
      <c r="S75" s="83">
        <f t="shared" si="24"/>
        <v>0</v>
      </c>
      <c r="T75" s="83">
        <f t="shared" si="24"/>
        <v>0</v>
      </c>
      <c r="U75" s="83">
        <f t="shared" si="24"/>
        <v>0</v>
      </c>
      <c r="V75" s="83">
        <f t="shared" si="24"/>
        <v>0</v>
      </c>
      <c r="W75" s="83">
        <f t="shared" si="24"/>
        <v>0</v>
      </c>
      <c r="X75" s="83">
        <f t="shared" si="25"/>
        <v>0</v>
      </c>
      <c r="Y75" s="83">
        <f t="shared" si="25"/>
        <v>0</v>
      </c>
      <c r="Z75" s="83">
        <f t="shared" si="25"/>
        <v>0</v>
      </c>
      <c r="AA75" s="83">
        <f t="shared" si="25"/>
        <v>0</v>
      </c>
      <c r="AB75" s="83">
        <f t="shared" si="25"/>
        <v>0</v>
      </c>
      <c r="AC75" s="83">
        <f t="shared" si="25"/>
        <v>0</v>
      </c>
      <c r="AD75" s="83">
        <f t="shared" si="25"/>
        <v>0</v>
      </c>
      <c r="AE75" s="83">
        <f t="shared" si="25"/>
        <v>0</v>
      </c>
      <c r="AF75" s="83">
        <f t="shared" si="25"/>
        <v>0</v>
      </c>
      <c r="AG75" s="83">
        <f t="shared" si="25"/>
        <v>0</v>
      </c>
      <c r="AH75" s="83">
        <f t="shared" si="25"/>
        <v>0</v>
      </c>
      <c r="AI75" s="83">
        <f t="shared" si="25"/>
        <v>0</v>
      </c>
      <c r="AJ75" s="83">
        <f t="shared" si="25"/>
        <v>0</v>
      </c>
      <c r="AK75" s="83">
        <f t="shared" si="25"/>
        <v>0</v>
      </c>
      <c r="AL75" s="83">
        <f t="shared" si="25"/>
        <v>0</v>
      </c>
      <c r="AM75" s="83">
        <f t="shared" si="23"/>
        <v>0</v>
      </c>
      <c r="AN75" s="83">
        <f t="shared" si="23"/>
        <v>0</v>
      </c>
      <c r="AO75" s="83">
        <f t="shared" si="23"/>
        <v>0</v>
      </c>
      <c r="AP75" s="83">
        <f t="shared" si="23"/>
        <v>0</v>
      </c>
      <c r="AQ75" s="83">
        <f t="shared" si="23"/>
        <v>0</v>
      </c>
      <c r="AR75" s="83">
        <f t="shared" si="23"/>
        <v>0</v>
      </c>
      <c r="AS75" s="84">
        <f t="shared" si="23"/>
        <v>0</v>
      </c>
      <c r="AT75" s="83">
        <f t="shared" si="23"/>
        <v>0</v>
      </c>
      <c r="AU75" s="83">
        <f t="shared" si="23"/>
        <v>0</v>
      </c>
      <c r="AV75" s="83">
        <f t="shared" si="23"/>
        <v>0</v>
      </c>
      <c r="AW75" s="83">
        <f t="shared" si="23"/>
        <v>0</v>
      </c>
      <c r="AX75" s="83">
        <f t="shared" si="23"/>
        <v>0</v>
      </c>
      <c r="AY75" s="83">
        <f t="shared" si="23"/>
        <v>0</v>
      </c>
      <c r="AZ75" s="83">
        <f t="shared" si="23"/>
        <v>0</v>
      </c>
      <c r="BA75" s="83">
        <f t="shared" si="23"/>
        <v>0</v>
      </c>
      <c r="BB75" s="83">
        <f t="shared" si="23"/>
        <v>0</v>
      </c>
      <c r="BC75" s="83">
        <f t="shared" si="26"/>
        <v>0</v>
      </c>
      <c r="BD75" s="83">
        <f t="shared" si="26"/>
        <v>0</v>
      </c>
      <c r="BE75" s="83">
        <f t="shared" si="26"/>
        <v>0</v>
      </c>
      <c r="BF75" s="83">
        <f t="shared" si="26"/>
        <v>0</v>
      </c>
      <c r="BG75" s="83">
        <f t="shared" si="26"/>
        <v>0</v>
      </c>
      <c r="BH75" s="83">
        <f t="shared" si="26"/>
        <v>0</v>
      </c>
      <c r="BI75" s="83">
        <f t="shared" si="26"/>
        <v>0</v>
      </c>
      <c r="BJ75" s="83">
        <f t="shared" si="26"/>
        <v>0</v>
      </c>
      <c r="BK75" s="83">
        <f t="shared" si="26"/>
        <v>0</v>
      </c>
    </row>
    <row r="76" spans="1:63">
      <c r="A76" s="80"/>
      <c r="B76" s="133"/>
      <c r="C76" s="134"/>
      <c r="D76" s="133"/>
      <c r="E76" s="133"/>
      <c r="F76" s="81">
        <f t="shared" si="27"/>
        <v>0</v>
      </c>
      <c r="G76" s="82"/>
      <c r="H76" s="83">
        <f t="shared" si="24"/>
        <v>0</v>
      </c>
      <c r="I76" s="83">
        <f t="shared" si="24"/>
        <v>0</v>
      </c>
      <c r="J76" s="83">
        <f t="shared" si="24"/>
        <v>0</v>
      </c>
      <c r="K76" s="83">
        <f t="shared" si="24"/>
        <v>0</v>
      </c>
      <c r="L76" s="83">
        <f t="shared" si="24"/>
        <v>0</v>
      </c>
      <c r="M76" s="83">
        <f t="shared" si="24"/>
        <v>0</v>
      </c>
      <c r="N76" s="83">
        <f t="shared" si="24"/>
        <v>0</v>
      </c>
      <c r="O76" s="83">
        <f t="shared" si="24"/>
        <v>0</v>
      </c>
      <c r="P76" s="83">
        <f t="shared" si="24"/>
        <v>0</v>
      </c>
      <c r="Q76" s="83">
        <f t="shared" si="24"/>
        <v>0</v>
      </c>
      <c r="R76" s="83">
        <f t="shared" si="24"/>
        <v>0</v>
      </c>
      <c r="S76" s="83">
        <f t="shared" si="24"/>
        <v>0</v>
      </c>
      <c r="T76" s="83">
        <f t="shared" si="24"/>
        <v>0</v>
      </c>
      <c r="U76" s="83">
        <f t="shared" si="24"/>
        <v>0</v>
      </c>
      <c r="V76" s="83">
        <f t="shared" si="24"/>
        <v>0</v>
      </c>
      <c r="W76" s="83">
        <f t="shared" si="24"/>
        <v>0</v>
      </c>
      <c r="X76" s="83">
        <f t="shared" si="25"/>
        <v>0</v>
      </c>
      <c r="Y76" s="83">
        <f t="shared" si="25"/>
        <v>0</v>
      </c>
      <c r="Z76" s="83">
        <f t="shared" si="25"/>
        <v>0</v>
      </c>
      <c r="AA76" s="83">
        <f t="shared" si="25"/>
        <v>0</v>
      </c>
      <c r="AB76" s="83">
        <f t="shared" si="25"/>
        <v>0</v>
      </c>
      <c r="AC76" s="83">
        <f t="shared" si="25"/>
        <v>0</v>
      </c>
      <c r="AD76" s="83">
        <f t="shared" si="25"/>
        <v>0</v>
      </c>
      <c r="AE76" s="83">
        <f t="shared" si="25"/>
        <v>0</v>
      </c>
      <c r="AF76" s="83">
        <f t="shared" si="25"/>
        <v>0</v>
      </c>
      <c r="AG76" s="83">
        <f t="shared" si="25"/>
        <v>0</v>
      </c>
      <c r="AH76" s="83">
        <f t="shared" si="25"/>
        <v>0</v>
      </c>
      <c r="AI76" s="83">
        <f t="shared" si="25"/>
        <v>0</v>
      </c>
      <c r="AJ76" s="83">
        <f t="shared" si="25"/>
        <v>0</v>
      </c>
      <c r="AK76" s="83">
        <f t="shared" si="25"/>
        <v>0</v>
      </c>
      <c r="AL76" s="83">
        <f t="shared" si="25"/>
        <v>0</v>
      </c>
      <c r="AM76" s="83">
        <f t="shared" si="23"/>
        <v>0</v>
      </c>
      <c r="AN76" s="83">
        <f t="shared" si="23"/>
        <v>0</v>
      </c>
      <c r="AO76" s="83">
        <f t="shared" si="23"/>
        <v>0</v>
      </c>
      <c r="AP76" s="83">
        <f t="shared" si="23"/>
        <v>0</v>
      </c>
      <c r="AQ76" s="83">
        <f t="shared" si="23"/>
        <v>0</v>
      </c>
      <c r="AR76" s="83">
        <f t="shared" si="23"/>
        <v>0</v>
      </c>
      <c r="AS76" s="84">
        <f t="shared" si="23"/>
        <v>0</v>
      </c>
      <c r="AT76" s="83">
        <f t="shared" si="23"/>
        <v>0</v>
      </c>
      <c r="AU76" s="83">
        <f t="shared" si="23"/>
        <v>0</v>
      </c>
      <c r="AV76" s="83">
        <f t="shared" si="23"/>
        <v>0</v>
      </c>
      <c r="AW76" s="83">
        <f t="shared" si="23"/>
        <v>0</v>
      </c>
      <c r="AX76" s="83">
        <f t="shared" si="23"/>
        <v>0</v>
      </c>
      <c r="AY76" s="83">
        <f t="shared" si="23"/>
        <v>0</v>
      </c>
      <c r="AZ76" s="83">
        <f t="shared" si="23"/>
        <v>0</v>
      </c>
      <c r="BA76" s="83">
        <f t="shared" si="23"/>
        <v>0</v>
      </c>
      <c r="BB76" s="83">
        <f t="shared" si="23"/>
        <v>0</v>
      </c>
      <c r="BC76" s="83">
        <f t="shared" si="26"/>
        <v>0</v>
      </c>
      <c r="BD76" s="83">
        <f t="shared" si="26"/>
        <v>0</v>
      </c>
      <c r="BE76" s="83">
        <f t="shared" si="26"/>
        <v>0</v>
      </c>
      <c r="BF76" s="83">
        <f t="shared" si="26"/>
        <v>0</v>
      </c>
      <c r="BG76" s="83">
        <f t="shared" si="26"/>
        <v>0</v>
      </c>
      <c r="BH76" s="83">
        <f t="shared" si="26"/>
        <v>0</v>
      </c>
      <c r="BI76" s="83">
        <f t="shared" si="26"/>
        <v>0</v>
      </c>
      <c r="BJ76" s="83">
        <f t="shared" si="26"/>
        <v>0</v>
      </c>
      <c r="BK76" s="83">
        <f t="shared" si="26"/>
        <v>0</v>
      </c>
    </row>
    <row r="77" spans="1:63">
      <c r="B77" s="133"/>
      <c r="C77" s="134"/>
      <c r="D77" s="133"/>
      <c r="E77" s="133"/>
      <c r="F77" s="81">
        <f t="shared" si="27"/>
        <v>0</v>
      </c>
      <c r="G77" s="82"/>
      <c r="H77" s="83">
        <f t="shared" si="24"/>
        <v>0</v>
      </c>
      <c r="I77" s="83">
        <f t="shared" si="24"/>
        <v>0</v>
      </c>
      <c r="J77" s="83">
        <f t="shared" si="24"/>
        <v>0</v>
      </c>
      <c r="K77" s="83">
        <f t="shared" si="24"/>
        <v>0</v>
      </c>
      <c r="L77" s="83">
        <f t="shared" si="24"/>
        <v>0</v>
      </c>
      <c r="M77" s="83">
        <f t="shared" si="24"/>
        <v>0</v>
      </c>
      <c r="N77" s="83">
        <f t="shared" si="24"/>
        <v>0</v>
      </c>
      <c r="O77" s="83">
        <f t="shared" si="24"/>
        <v>0</v>
      </c>
      <c r="P77" s="83">
        <f t="shared" si="24"/>
        <v>0</v>
      </c>
      <c r="Q77" s="83">
        <f t="shared" si="24"/>
        <v>0</v>
      </c>
      <c r="R77" s="83">
        <f t="shared" si="24"/>
        <v>0</v>
      </c>
      <c r="S77" s="83">
        <f t="shared" si="24"/>
        <v>0</v>
      </c>
      <c r="T77" s="83">
        <f t="shared" si="24"/>
        <v>0</v>
      </c>
      <c r="U77" s="83">
        <f t="shared" si="24"/>
        <v>0</v>
      </c>
      <c r="V77" s="83">
        <f t="shared" si="24"/>
        <v>0</v>
      </c>
      <c r="W77" s="83">
        <f t="shared" si="24"/>
        <v>0</v>
      </c>
      <c r="X77" s="83">
        <f t="shared" si="25"/>
        <v>0</v>
      </c>
      <c r="Y77" s="83">
        <f t="shared" si="25"/>
        <v>0</v>
      </c>
      <c r="Z77" s="83">
        <f t="shared" si="25"/>
        <v>0</v>
      </c>
      <c r="AA77" s="83">
        <f t="shared" si="25"/>
        <v>0</v>
      </c>
      <c r="AB77" s="83">
        <f t="shared" si="25"/>
        <v>0</v>
      </c>
      <c r="AC77" s="83">
        <f t="shared" si="25"/>
        <v>0</v>
      </c>
      <c r="AD77" s="83">
        <f t="shared" si="25"/>
        <v>0</v>
      </c>
      <c r="AE77" s="83">
        <f t="shared" si="25"/>
        <v>0</v>
      </c>
      <c r="AF77" s="83">
        <f t="shared" si="25"/>
        <v>0</v>
      </c>
      <c r="AG77" s="83">
        <f t="shared" si="25"/>
        <v>0</v>
      </c>
      <c r="AH77" s="83">
        <f t="shared" si="25"/>
        <v>0</v>
      </c>
      <c r="AI77" s="83">
        <f t="shared" si="25"/>
        <v>0</v>
      </c>
      <c r="AJ77" s="83">
        <f t="shared" si="25"/>
        <v>0</v>
      </c>
      <c r="AK77" s="83">
        <f t="shared" si="25"/>
        <v>0</v>
      </c>
      <c r="AL77" s="83">
        <f t="shared" si="25"/>
        <v>0</v>
      </c>
      <c r="AM77" s="83">
        <f t="shared" si="23"/>
        <v>0</v>
      </c>
      <c r="AN77" s="83">
        <f t="shared" si="23"/>
        <v>0</v>
      </c>
      <c r="AO77" s="83">
        <f t="shared" si="23"/>
        <v>0</v>
      </c>
      <c r="AP77" s="83">
        <f t="shared" si="23"/>
        <v>0</v>
      </c>
      <c r="AQ77" s="83">
        <f t="shared" si="23"/>
        <v>0</v>
      </c>
      <c r="AR77" s="83">
        <f t="shared" si="23"/>
        <v>0</v>
      </c>
      <c r="AS77" s="84">
        <f t="shared" si="23"/>
        <v>0</v>
      </c>
      <c r="AT77" s="83">
        <f t="shared" si="23"/>
        <v>0</v>
      </c>
      <c r="AU77" s="83">
        <f t="shared" si="23"/>
        <v>0</v>
      </c>
      <c r="AV77" s="83">
        <f t="shared" si="23"/>
        <v>0</v>
      </c>
      <c r="AW77" s="83">
        <f t="shared" si="23"/>
        <v>0</v>
      </c>
      <c r="AX77" s="83">
        <f t="shared" si="23"/>
        <v>0</v>
      </c>
      <c r="AY77" s="83">
        <f t="shared" si="23"/>
        <v>0</v>
      </c>
      <c r="AZ77" s="83">
        <f t="shared" si="23"/>
        <v>0</v>
      </c>
      <c r="BA77" s="83">
        <f t="shared" si="23"/>
        <v>0</v>
      </c>
      <c r="BB77" s="83">
        <f t="shared" si="23"/>
        <v>0</v>
      </c>
      <c r="BC77" s="83">
        <f t="shared" si="26"/>
        <v>0</v>
      </c>
      <c r="BD77" s="83">
        <f t="shared" si="26"/>
        <v>0</v>
      </c>
      <c r="BE77" s="83">
        <f t="shared" si="26"/>
        <v>0</v>
      </c>
      <c r="BF77" s="83">
        <f t="shared" si="26"/>
        <v>0</v>
      </c>
      <c r="BG77" s="83">
        <f t="shared" si="26"/>
        <v>0</v>
      </c>
      <c r="BH77" s="83">
        <f t="shared" si="26"/>
        <v>0</v>
      </c>
      <c r="BI77" s="83">
        <f t="shared" si="26"/>
        <v>0</v>
      </c>
      <c r="BJ77" s="83">
        <f t="shared" si="26"/>
        <v>0</v>
      </c>
      <c r="BK77" s="83">
        <f t="shared" si="26"/>
        <v>0</v>
      </c>
    </row>
    <row r="78" spans="1:63">
      <c r="A78" s="80"/>
      <c r="B78" s="133"/>
      <c r="C78" s="134"/>
      <c r="D78" s="133"/>
      <c r="E78" s="133"/>
      <c r="F78" s="81">
        <f t="shared" si="27"/>
        <v>0</v>
      </c>
      <c r="G78" s="82"/>
      <c r="H78" s="83">
        <f t="shared" si="24"/>
        <v>0</v>
      </c>
      <c r="I78" s="83">
        <f t="shared" si="24"/>
        <v>0</v>
      </c>
      <c r="J78" s="83">
        <f t="shared" si="24"/>
        <v>0</v>
      </c>
      <c r="K78" s="83">
        <f t="shared" si="24"/>
        <v>0</v>
      </c>
      <c r="L78" s="83">
        <f t="shared" si="24"/>
        <v>0</v>
      </c>
      <c r="M78" s="83">
        <f t="shared" si="24"/>
        <v>0</v>
      </c>
      <c r="N78" s="83">
        <f t="shared" si="24"/>
        <v>0</v>
      </c>
      <c r="O78" s="83">
        <f t="shared" si="24"/>
        <v>0</v>
      </c>
      <c r="P78" s="83">
        <f t="shared" si="24"/>
        <v>0</v>
      </c>
      <c r="Q78" s="83">
        <f t="shared" si="24"/>
        <v>0</v>
      </c>
      <c r="R78" s="83">
        <f t="shared" si="24"/>
        <v>0</v>
      </c>
      <c r="S78" s="83">
        <f t="shared" si="24"/>
        <v>0</v>
      </c>
      <c r="T78" s="83">
        <f t="shared" si="24"/>
        <v>0</v>
      </c>
      <c r="U78" s="83">
        <f t="shared" si="24"/>
        <v>0</v>
      </c>
      <c r="V78" s="83">
        <f t="shared" si="24"/>
        <v>0</v>
      </c>
      <c r="W78" s="83">
        <f t="shared" si="24"/>
        <v>0</v>
      </c>
      <c r="X78" s="83">
        <f t="shared" si="25"/>
        <v>0</v>
      </c>
      <c r="Y78" s="83">
        <f t="shared" si="25"/>
        <v>0</v>
      </c>
      <c r="Z78" s="83">
        <f t="shared" si="25"/>
        <v>0</v>
      </c>
      <c r="AA78" s="83">
        <f t="shared" si="25"/>
        <v>0</v>
      </c>
      <c r="AB78" s="83">
        <f t="shared" si="25"/>
        <v>0</v>
      </c>
      <c r="AC78" s="83">
        <f t="shared" si="25"/>
        <v>0</v>
      </c>
      <c r="AD78" s="83">
        <f t="shared" si="25"/>
        <v>0</v>
      </c>
      <c r="AE78" s="83">
        <f t="shared" si="25"/>
        <v>0</v>
      </c>
      <c r="AF78" s="83">
        <f t="shared" si="25"/>
        <v>0</v>
      </c>
      <c r="AG78" s="83">
        <f t="shared" si="25"/>
        <v>0</v>
      </c>
      <c r="AH78" s="83">
        <f t="shared" si="25"/>
        <v>0</v>
      </c>
      <c r="AI78" s="83">
        <f t="shared" si="25"/>
        <v>0</v>
      </c>
      <c r="AJ78" s="83">
        <f t="shared" si="25"/>
        <v>0</v>
      </c>
      <c r="AK78" s="83">
        <f t="shared" si="25"/>
        <v>0</v>
      </c>
      <c r="AL78" s="83">
        <f t="shared" si="25"/>
        <v>0</v>
      </c>
      <c r="AM78" s="83">
        <f t="shared" si="23"/>
        <v>0</v>
      </c>
      <c r="AN78" s="83">
        <f t="shared" si="23"/>
        <v>0</v>
      </c>
      <c r="AO78" s="83">
        <f t="shared" si="23"/>
        <v>0</v>
      </c>
      <c r="AP78" s="83">
        <f t="shared" si="23"/>
        <v>0</v>
      </c>
      <c r="AQ78" s="83">
        <f t="shared" si="23"/>
        <v>0</v>
      </c>
      <c r="AR78" s="83">
        <f t="shared" si="23"/>
        <v>0</v>
      </c>
      <c r="AS78" s="84">
        <f t="shared" si="23"/>
        <v>0</v>
      </c>
      <c r="AT78" s="83">
        <f t="shared" si="23"/>
        <v>0</v>
      </c>
      <c r="AU78" s="83">
        <f t="shared" si="23"/>
        <v>0</v>
      </c>
      <c r="AV78" s="83">
        <f t="shared" si="23"/>
        <v>0</v>
      </c>
      <c r="AW78" s="83">
        <f t="shared" si="23"/>
        <v>0</v>
      </c>
      <c r="AX78" s="83">
        <f t="shared" si="23"/>
        <v>0</v>
      </c>
      <c r="AY78" s="83">
        <f t="shared" si="23"/>
        <v>0</v>
      </c>
      <c r="AZ78" s="83">
        <f t="shared" si="23"/>
        <v>0</v>
      </c>
      <c r="BA78" s="83">
        <f t="shared" si="23"/>
        <v>0</v>
      </c>
      <c r="BB78" s="83">
        <f t="shared" si="23"/>
        <v>0</v>
      </c>
      <c r="BC78" s="83">
        <f t="shared" si="26"/>
        <v>0</v>
      </c>
      <c r="BD78" s="83">
        <f t="shared" si="26"/>
        <v>0</v>
      </c>
      <c r="BE78" s="83">
        <f t="shared" si="26"/>
        <v>0</v>
      </c>
      <c r="BF78" s="83">
        <f t="shared" si="26"/>
        <v>0</v>
      </c>
      <c r="BG78" s="83">
        <f t="shared" si="26"/>
        <v>0</v>
      </c>
      <c r="BH78" s="83">
        <f t="shared" si="26"/>
        <v>0</v>
      </c>
      <c r="BI78" s="83">
        <f t="shared" si="26"/>
        <v>0</v>
      </c>
      <c r="BJ78" s="83">
        <f t="shared" si="26"/>
        <v>0</v>
      </c>
      <c r="BK78" s="83">
        <f t="shared" si="26"/>
        <v>0</v>
      </c>
    </row>
    <row r="79" spans="1:63">
      <c r="B79" s="133"/>
      <c r="C79" s="134"/>
      <c r="D79" s="133"/>
      <c r="E79" s="133"/>
      <c r="F79" s="81">
        <f t="shared" si="27"/>
        <v>0</v>
      </c>
      <c r="G79" s="82"/>
      <c r="H79" s="83">
        <f t="shared" si="24"/>
        <v>0</v>
      </c>
      <c r="I79" s="83">
        <f t="shared" si="24"/>
        <v>0</v>
      </c>
      <c r="J79" s="83">
        <f t="shared" si="24"/>
        <v>0</v>
      </c>
      <c r="K79" s="83">
        <f t="shared" si="24"/>
        <v>0</v>
      </c>
      <c r="L79" s="83">
        <f t="shared" si="24"/>
        <v>0</v>
      </c>
      <c r="M79" s="83">
        <f t="shared" si="24"/>
        <v>0</v>
      </c>
      <c r="N79" s="83">
        <f t="shared" si="24"/>
        <v>0</v>
      </c>
      <c r="O79" s="83">
        <f t="shared" si="24"/>
        <v>0</v>
      </c>
      <c r="P79" s="83">
        <f t="shared" si="24"/>
        <v>0</v>
      </c>
      <c r="Q79" s="83">
        <f t="shared" si="24"/>
        <v>0</v>
      </c>
      <c r="R79" s="83">
        <f t="shared" si="24"/>
        <v>0</v>
      </c>
      <c r="S79" s="83">
        <f t="shared" si="24"/>
        <v>0</v>
      </c>
      <c r="T79" s="83">
        <f t="shared" si="24"/>
        <v>0</v>
      </c>
      <c r="U79" s="83">
        <f t="shared" si="24"/>
        <v>0</v>
      </c>
      <c r="V79" s="83">
        <f t="shared" si="24"/>
        <v>0</v>
      </c>
      <c r="W79" s="83">
        <f t="shared" si="24"/>
        <v>0</v>
      </c>
      <c r="X79" s="83">
        <f t="shared" si="25"/>
        <v>0</v>
      </c>
      <c r="Y79" s="83">
        <f t="shared" si="25"/>
        <v>0</v>
      </c>
      <c r="Z79" s="83">
        <f t="shared" si="25"/>
        <v>0</v>
      </c>
      <c r="AA79" s="83">
        <f t="shared" si="25"/>
        <v>0</v>
      </c>
      <c r="AB79" s="83">
        <f t="shared" si="25"/>
        <v>0</v>
      </c>
      <c r="AC79" s="83">
        <f t="shared" si="25"/>
        <v>0</v>
      </c>
      <c r="AD79" s="83">
        <f t="shared" si="25"/>
        <v>0</v>
      </c>
      <c r="AE79" s="83">
        <f t="shared" si="25"/>
        <v>0</v>
      </c>
      <c r="AF79" s="83">
        <f t="shared" si="25"/>
        <v>0</v>
      </c>
      <c r="AG79" s="83">
        <f t="shared" si="25"/>
        <v>0</v>
      </c>
      <c r="AH79" s="83">
        <f t="shared" si="25"/>
        <v>0</v>
      </c>
      <c r="AI79" s="83">
        <f t="shared" si="25"/>
        <v>0</v>
      </c>
      <c r="AJ79" s="83">
        <f t="shared" si="25"/>
        <v>0</v>
      </c>
      <c r="AK79" s="83">
        <f t="shared" si="25"/>
        <v>0</v>
      </c>
      <c r="AL79" s="83">
        <f t="shared" si="25"/>
        <v>0</v>
      </c>
      <c r="AM79" s="83">
        <f t="shared" si="23"/>
        <v>0</v>
      </c>
      <c r="AN79" s="83">
        <f t="shared" si="23"/>
        <v>0</v>
      </c>
      <c r="AO79" s="83">
        <f t="shared" si="23"/>
        <v>0</v>
      </c>
      <c r="AP79" s="83">
        <f t="shared" si="23"/>
        <v>0</v>
      </c>
      <c r="AQ79" s="83">
        <f t="shared" si="23"/>
        <v>0</v>
      </c>
      <c r="AR79" s="83">
        <f t="shared" si="23"/>
        <v>0</v>
      </c>
      <c r="AS79" s="84">
        <f t="shared" si="23"/>
        <v>0</v>
      </c>
      <c r="AT79" s="83">
        <f t="shared" si="23"/>
        <v>0</v>
      </c>
      <c r="AU79" s="83">
        <f t="shared" si="23"/>
        <v>0</v>
      </c>
      <c r="AV79" s="83">
        <f t="shared" si="23"/>
        <v>0</v>
      </c>
      <c r="AW79" s="83">
        <f t="shared" si="23"/>
        <v>0</v>
      </c>
      <c r="AX79" s="83">
        <f t="shared" si="23"/>
        <v>0</v>
      </c>
      <c r="AY79" s="83">
        <f t="shared" si="23"/>
        <v>0</v>
      </c>
      <c r="AZ79" s="83">
        <f t="shared" si="23"/>
        <v>0</v>
      </c>
      <c r="BA79" s="83">
        <f t="shared" si="23"/>
        <v>0</v>
      </c>
      <c r="BB79" s="83">
        <f t="shared" si="23"/>
        <v>0</v>
      </c>
      <c r="BC79" s="83">
        <f t="shared" si="26"/>
        <v>0</v>
      </c>
      <c r="BD79" s="83">
        <f t="shared" si="26"/>
        <v>0</v>
      </c>
      <c r="BE79" s="83">
        <f t="shared" si="26"/>
        <v>0</v>
      </c>
      <c r="BF79" s="83">
        <f t="shared" si="26"/>
        <v>0</v>
      </c>
      <c r="BG79" s="83">
        <f t="shared" si="26"/>
        <v>0</v>
      </c>
      <c r="BH79" s="83">
        <f t="shared" si="26"/>
        <v>0</v>
      </c>
      <c r="BI79" s="83">
        <f t="shared" si="26"/>
        <v>0</v>
      </c>
      <c r="BJ79" s="83">
        <f t="shared" si="26"/>
        <v>0</v>
      </c>
      <c r="BK79" s="83">
        <f t="shared" si="26"/>
        <v>0</v>
      </c>
    </row>
    <row r="80" spans="1:63">
      <c r="A80" s="80"/>
      <c r="B80" s="133"/>
      <c r="C80" s="134"/>
      <c r="D80" s="133"/>
      <c r="E80" s="133"/>
      <c r="F80" s="81">
        <f t="shared" si="27"/>
        <v>0</v>
      </c>
      <c r="G80" s="82"/>
      <c r="H80" s="83">
        <f t="shared" si="24"/>
        <v>0</v>
      </c>
      <c r="I80" s="83">
        <f t="shared" si="24"/>
        <v>0</v>
      </c>
      <c r="J80" s="83">
        <f t="shared" si="24"/>
        <v>0</v>
      </c>
      <c r="K80" s="83">
        <f t="shared" si="24"/>
        <v>0</v>
      </c>
      <c r="L80" s="83">
        <f t="shared" si="24"/>
        <v>0</v>
      </c>
      <c r="M80" s="83">
        <f t="shared" si="24"/>
        <v>0</v>
      </c>
      <c r="N80" s="83">
        <f t="shared" si="24"/>
        <v>0</v>
      </c>
      <c r="O80" s="83">
        <f t="shared" si="24"/>
        <v>0</v>
      </c>
      <c r="P80" s="83">
        <f t="shared" si="24"/>
        <v>0</v>
      </c>
      <c r="Q80" s="83">
        <f t="shared" si="24"/>
        <v>0</v>
      </c>
      <c r="R80" s="83">
        <f t="shared" si="24"/>
        <v>0</v>
      </c>
      <c r="S80" s="83">
        <f t="shared" si="24"/>
        <v>0</v>
      </c>
      <c r="T80" s="83">
        <f t="shared" si="24"/>
        <v>0</v>
      </c>
      <c r="U80" s="83">
        <f t="shared" si="24"/>
        <v>0</v>
      </c>
      <c r="V80" s="83">
        <f t="shared" si="24"/>
        <v>0</v>
      </c>
      <c r="W80" s="83">
        <f t="shared" si="24"/>
        <v>0</v>
      </c>
      <c r="X80" s="83">
        <f t="shared" si="25"/>
        <v>0</v>
      </c>
      <c r="Y80" s="83">
        <f t="shared" si="25"/>
        <v>0</v>
      </c>
      <c r="Z80" s="83">
        <f t="shared" si="25"/>
        <v>0</v>
      </c>
      <c r="AA80" s="83">
        <f t="shared" si="25"/>
        <v>0</v>
      </c>
      <c r="AB80" s="83">
        <f t="shared" si="25"/>
        <v>0</v>
      </c>
      <c r="AC80" s="83">
        <f t="shared" si="25"/>
        <v>0</v>
      </c>
      <c r="AD80" s="83">
        <f t="shared" si="25"/>
        <v>0</v>
      </c>
      <c r="AE80" s="83">
        <f t="shared" si="25"/>
        <v>0</v>
      </c>
      <c r="AF80" s="83">
        <f t="shared" si="25"/>
        <v>0</v>
      </c>
      <c r="AG80" s="83">
        <f t="shared" si="25"/>
        <v>0</v>
      </c>
      <c r="AH80" s="83">
        <f t="shared" si="25"/>
        <v>0</v>
      </c>
      <c r="AI80" s="83">
        <f t="shared" si="25"/>
        <v>0</v>
      </c>
      <c r="AJ80" s="83">
        <f t="shared" si="25"/>
        <v>0</v>
      </c>
      <c r="AK80" s="83">
        <f t="shared" si="25"/>
        <v>0</v>
      </c>
      <c r="AL80" s="83">
        <f t="shared" si="25"/>
        <v>0</v>
      </c>
      <c r="AM80" s="83">
        <f t="shared" si="23"/>
        <v>0</v>
      </c>
      <c r="AN80" s="83">
        <f t="shared" si="23"/>
        <v>0</v>
      </c>
      <c r="AO80" s="83">
        <f t="shared" si="23"/>
        <v>0</v>
      </c>
      <c r="AP80" s="83">
        <f t="shared" si="23"/>
        <v>0</v>
      </c>
      <c r="AQ80" s="83">
        <f t="shared" si="23"/>
        <v>0</v>
      </c>
      <c r="AR80" s="83">
        <f t="shared" si="23"/>
        <v>0</v>
      </c>
      <c r="AS80" s="84">
        <f t="shared" si="23"/>
        <v>0</v>
      </c>
      <c r="AT80" s="83">
        <f t="shared" si="23"/>
        <v>0</v>
      </c>
      <c r="AU80" s="83">
        <f t="shared" si="23"/>
        <v>0</v>
      </c>
      <c r="AV80" s="83">
        <f t="shared" si="23"/>
        <v>0</v>
      </c>
      <c r="AW80" s="83">
        <f t="shared" si="23"/>
        <v>0</v>
      </c>
      <c r="AX80" s="83">
        <f t="shared" si="23"/>
        <v>0</v>
      </c>
      <c r="AY80" s="83">
        <f t="shared" si="23"/>
        <v>0</v>
      </c>
      <c r="AZ80" s="83">
        <f t="shared" si="23"/>
        <v>0</v>
      </c>
      <c r="BA80" s="83">
        <f t="shared" si="23"/>
        <v>0</v>
      </c>
      <c r="BB80" s="83">
        <f t="shared" si="23"/>
        <v>0</v>
      </c>
      <c r="BC80" s="83">
        <f t="shared" si="26"/>
        <v>0</v>
      </c>
      <c r="BD80" s="83">
        <f t="shared" si="26"/>
        <v>0</v>
      </c>
      <c r="BE80" s="83">
        <f t="shared" si="26"/>
        <v>0</v>
      </c>
      <c r="BF80" s="83">
        <f t="shared" si="26"/>
        <v>0</v>
      </c>
      <c r="BG80" s="83">
        <f t="shared" si="26"/>
        <v>0</v>
      </c>
      <c r="BH80" s="83">
        <f t="shared" si="26"/>
        <v>0</v>
      </c>
      <c r="BI80" s="83">
        <f t="shared" si="26"/>
        <v>0</v>
      </c>
      <c r="BJ80" s="83">
        <f t="shared" si="26"/>
        <v>0</v>
      </c>
      <c r="BK80" s="83">
        <f t="shared" si="26"/>
        <v>0</v>
      </c>
    </row>
    <row r="81" spans="1:63">
      <c r="B81" s="133"/>
      <c r="C81" s="134"/>
      <c r="D81" s="133"/>
      <c r="E81" s="133"/>
      <c r="F81" s="81">
        <f t="shared" si="27"/>
        <v>0</v>
      </c>
      <c r="G81" s="82"/>
      <c r="H81" s="83">
        <f t="shared" si="24"/>
        <v>0</v>
      </c>
      <c r="I81" s="83">
        <f t="shared" si="24"/>
        <v>0</v>
      </c>
      <c r="J81" s="83">
        <f t="shared" si="24"/>
        <v>0</v>
      </c>
      <c r="K81" s="83">
        <f t="shared" si="24"/>
        <v>0</v>
      </c>
      <c r="L81" s="83">
        <f t="shared" si="24"/>
        <v>0</v>
      </c>
      <c r="M81" s="83">
        <f t="shared" si="24"/>
        <v>0</v>
      </c>
      <c r="N81" s="83">
        <f t="shared" si="24"/>
        <v>0</v>
      </c>
      <c r="O81" s="83">
        <f t="shared" si="24"/>
        <v>0</v>
      </c>
      <c r="P81" s="83">
        <f t="shared" si="24"/>
        <v>0</v>
      </c>
      <c r="Q81" s="83">
        <f t="shared" si="24"/>
        <v>0</v>
      </c>
      <c r="R81" s="83">
        <f t="shared" si="24"/>
        <v>0</v>
      </c>
      <c r="S81" s="83">
        <f t="shared" si="24"/>
        <v>0</v>
      </c>
      <c r="T81" s="83">
        <f t="shared" si="24"/>
        <v>0</v>
      </c>
      <c r="U81" s="83">
        <f t="shared" si="24"/>
        <v>0</v>
      </c>
      <c r="V81" s="83">
        <f t="shared" si="24"/>
        <v>0</v>
      </c>
      <c r="W81" s="83">
        <f t="shared" si="24"/>
        <v>0</v>
      </c>
      <c r="X81" s="83">
        <f t="shared" si="25"/>
        <v>0</v>
      </c>
      <c r="Y81" s="83">
        <f t="shared" si="25"/>
        <v>0</v>
      </c>
      <c r="Z81" s="83">
        <f t="shared" si="25"/>
        <v>0</v>
      </c>
      <c r="AA81" s="83">
        <f t="shared" si="25"/>
        <v>0</v>
      </c>
      <c r="AB81" s="83">
        <f t="shared" si="25"/>
        <v>0</v>
      </c>
      <c r="AC81" s="83">
        <f t="shared" si="25"/>
        <v>0</v>
      </c>
      <c r="AD81" s="83">
        <f t="shared" si="25"/>
        <v>0</v>
      </c>
      <c r="AE81" s="83">
        <f t="shared" si="25"/>
        <v>0</v>
      </c>
      <c r="AF81" s="83">
        <f t="shared" si="25"/>
        <v>0</v>
      </c>
      <c r="AG81" s="83">
        <f t="shared" si="25"/>
        <v>0</v>
      </c>
      <c r="AH81" s="83">
        <f t="shared" si="25"/>
        <v>0</v>
      </c>
      <c r="AI81" s="83">
        <f t="shared" si="25"/>
        <v>0</v>
      </c>
      <c r="AJ81" s="83">
        <f t="shared" si="25"/>
        <v>0</v>
      </c>
      <c r="AK81" s="83">
        <f t="shared" si="25"/>
        <v>0</v>
      </c>
      <c r="AL81" s="83">
        <f t="shared" si="25"/>
        <v>0</v>
      </c>
      <c r="AM81" s="83">
        <f t="shared" si="23"/>
        <v>0</v>
      </c>
      <c r="AN81" s="83">
        <f t="shared" si="23"/>
        <v>0</v>
      </c>
      <c r="AO81" s="83">
        <f t="shared" si="23"/>
        <v>0</v>
      </c>
      <c r="AP81" s="83">
        <f t="shared" si="23"/>
        <v>0</v>
      </c>
      <c r="AQ81" s="83">
        <f t="shared" si="23"/>
        <v>0</v>
      </c>
      <c r="AR81" s="83">
        <f t="shared" si="23"/>
        <v>0</v>
      </c>
      <c r="AS81" s="84">
        <f t="shared" si="23"/>
        <v>0</v>
      </c>
      <c r="AT81" s="83">
        <f t="shared" si="23"/>
        <v>0</v>
      </c>
      <c r="AU81" s="83">
        <f t="shared" si="23"/>
        <v>0</v>
      </c>
      <c r="AV81" s="83">
        <f t="shared" si="23"/>
        <v>0</v>
      </c>
      <c r="AW81" s="83">
        <f t="shared" si="23"/>
        <v>0</v>
      </c>
      <c r="AX81" s="83">
        <f t="shared" si="23"/>
        <v>0</v>
      </c>
      <c r="AY81" s="83">
        <f t="shared" si="23"/>
        <v>0</v>
      </c>
      <c r="AZ81" s="83">
        <f t="shared" si="23"/>
        <v>0</v>
      </c>
      <c r="BA81" s="83">
        <f t="shared" si="23"/>
        <v>0</v>
      </c>
      <c r="BB81" s="83">
        <f t="shared" si="23"/>
        <v>0</v>
      </c>
      <c r="BC81" s="83">
        <f t="shared" si="26"/>
        <v>0</v>
      </c>
      <c r="BD81" s="83">
        <f t="shared" si="26"/>
        <v>0</v>
      </c>
      <c r="BE81" s="83">
        <f t="shared" si="26"/>
        <v>0</v>
      </c>
      <c r="BF81" s="83">
        <f t="shared" si="26"/>
        <v>0</v>
      </c>
      <c r="BG81" s="83">
        <f t="shared" si="26"/>
        <v>0</v>
      </c>
      <c r="BH81" s="83">
        <f t="shared" si="26"/>
        <v>0</v>
      </c>
      <c r="BI81" s="83">
        <f t="shared" si="26"/>
        <v>0</v>
      </c>
      <c r="BJ81" s="83">
        <f t="shared" si="26"/>
        <v>0</v>
      </c>
      <c r="BK81" s="83">
        <f t="shared" si="26"/>
        <v>0</v>
      </c>
    </row>
    <row r="82" spans="1:63">
      <c r="A82" s="80"/>
      <c r="B82" s="133"/>
      <c r="C82" s="134"/>
      <c r="D82" s="133"/>
      <c r="E82" s="133"/>
      <c r="F82" s="81">
        <f t="shared" si="27"/>
        <v>0</v>
      </c>
      <c r="G82" s="82"/>
      <c r="H82" s="83">
        <f t="shared" si="24"/>
        <v>0</v>
      </c>
      <c r="I82" s="83">
        <f t="shared" si="24"/>
        <v>0</v>
      </c>
      <c r="J82" s="83">
        <f t="shared" si="24"/>
        <v>0</v>
      </c>
      <c r="K82" s="83">
        <f t="shared" si="24"/>
        <v>0</v>
      </c>
      <c r="L82" s="83">
        <f t="shared" si="24"/>
        <v>0</v>
      </c>
      <c r="M82" s="83">
        <f t="shared" si="24"/>
        <v>0</v>
      </c>
      <c r="N82" s="83">
        <f t="shared" si="24"/>
        <v>0</v>
      </c>
      <c r="O82" s="83">
        <f t="shared" si="24"/>
        <v>0</v>
      </c>
      <c r="P82" s="83">
        <f t="shared" si="24"/>
        <v>0</v>
      </c>
      <c r="Q82" s="83">
        <f t="shared" si="24"/>
        <v>0</v>
      </c>
      <c r="R82" s="83">
        <f t="shared" si="24"/>
        <v>0</v>
      </c>
      <c r="S82" s="83">
        <f t="shared" si="24"/>
        <v>0</v>
      </c>
      <c r="T82" s="83">
        <f t="shared" si="24"/>
        <v>0</v>
      </c>
      <c r="U82" s="83">
        <f t="shared" si="24"/>
        <v>0</v>
      </c>
      <c r="V82" s="83">
        <f t="shared" si="24"/>
        <v>0</v>
      </c>
      <c r="W82" s="83">
        <f t="shared" si="24"/>
        <v>0</v>
      </c>
      <c r="X82" s="83">
        <f t="shared" si="25"/>
        <v>0</v>
      </c>
      <c r="Y82" s="83">
        <f t="shared" si="25"/>
        <v>0</v>
      </c>
      <c r="Z82" s="83">
        <f t="shared" si="25"/>
        <v>0</v>
      </c>
      <c r="AA82" s="83">
        <f t="shared" si="25"/>
        <v>0</v>
      </c>
      <c r="AB82" s="83">
        <f t="shared" si="25"/>
        <v>0</v>
      </c>
      <c r="AC82" s="83">
        <f t="shared" si="25"/>
        <v>0</v>
      </c>
      <c r="AD82" s="83">
        <f t="shared" si="25"/>
        <v>0</v>
      </c>
      <c r="AE82" s="83">
        <f t="shared" si="25"/>
        <v>0</v>
      </c>
      <c r="AF82" s="83">
        <f t="shared" si="25"/>
        <v>0</v>
      </c>
      <c r="AG82" s="83">
        <f t="shared" si="25"/>
        <v>0</v>
      </c>
      <c r="AH82" s="83">
        <f t="shared" si="25"/>
        <v>0</v>
      </c>
      <c r="AI82" s="83">
        <f t="shared" si="25"/>
        <v>0</v>
      </c>
      <c r="AJ82" s="83">
        <f t="shared" si="25"/>
        <v>0</v>
      </c>
      <c r="AK82" s="83">
        <f t="shared" si="25"/>
        <v>0</v>
      </c>
      <c r="AL82" s="83">
        <f t="shared" si="25"/>
        <v>0</v>
      </c>
      <c r="AM82" s="83">
        <f t="shared" si="23"/>
        <v>0</v>
      </c>
      <c r="AN82" s="83">
        <f t="shared" si="23"/>
        <v>0</v>
      </c>
      <c r="AO82" s="83">
        <f t="shared" si="23"/>
        <v>0</v>
      </c>
      <c r="AP82" s="83">
        <f t="shared" si="23"/>
        <v>0</v>
      </c>
      <c r="AQ82" s="83">
        <f t="shared" si="23"/>
        <v>0</v>
      </c>
      <c r="AR82" s="83">
        <f t="shared" si="23"/>
        <v>0</v>
      </c>
      <c r="AS82" s="84">
        <f t="shared" si="23"/>
        <v>0</v>
      </c>
      <c r="AT82" s="83">
        <f t="shared" si="23"/>
        <v>0</v>
      </c>
      <c r="AU82" s="83">
        <f t="shared" si="23"/>
        <v>0</v>
      </c>
      <c r="AV82" s="83">
        <f t="shared" si="23"/>
        <v>0</v>
      </c>
      <c r="AW82" s="83">
        <f t="shared" si="23"/>
        <v>0</v>
      </c>
      <c r="AX82" s="83">
        <f t="shared" si="23"/>
        <v>0</v>
      </c>
      <c r="AY82" s="83">
        <f t="shared" si="23"/>
        <v>0</v>
      </c>
      <c r="AZ82" s="83">
        <f t="shared" si="23"/>
        <v>0</v>
      </c>
      <c r="BA82" s="83">
        <f t="shared" si="23"/>
        <v>0</v>
      </c>
      <c r="BB82" s="83">
        <f t="shared" si="23"/>
        <v>0</v>
      </c>
      <c r="BC82" s="83">
        <f t="shared" si="26"/>
        <v>0</v>
      </c>
      <c r="BD82" s="83">
        <f t="shared" si="26"/>
        <v>0</v>
      </c>
      <c r="BE82" s="83">
        <f t="shared" si="26"/>
        <v>0</v>
      </c>
      <c r="BF82" s="83">
        <f t="shared" si="26"/>
        <v>0</v>
      </c>
      <c r="BG82" s="83">
        <f t="shared" si="26"/>
        <v>0</v>
      </c>
      <c r="BH82" s="83">
        <f t="shared" si="26"/>
        <v>0</v>
      </c>
      <c r="BI82" s="83">
        <f t="shared" si="26"/>
        <v>0</v>
      </c>
      <c r="BJ82" s="83">
        <f t="shared" si="26"/>
        <v>0</v>
      </c>
      <c r="BK82" s="83">
        <f t="shared" si="26"/>
        <v>0</v>
      </c>
    </row>
    <row r="83" spans="1:63">
      <c r="B83" s="133"/>
      <c r="C83" s="134"/>
      <c r="D83" s="133"/>
      <c r="E83" s="133"/>
      <c r="F83" s="81">
        <f t="shared" si="27"/>
        <v>0</v>
      </c>
      <c r="G83" s="82"/>
      <c r="H83" s="83">
        <f t="shared" si="24"/>
        <v>0</v>
      </c>
      <c r="I83" s="83">
        <f t="shared" si="24"/>
        <v>0</v>
      </c>
      <c r="J83" s="83">
        <f t="shared" si="24"/>
        <v>0</v>
      </c>
      <c r="K83" s="83">
        <f t="shared" si="24"/>
        <v>0</v>
      </c>
      <c r="L83" s="83">
        <f t="shared" si="24"/>
        <v>0</v>
      </c>
      <c r="M83" s="83">
        <f t="shared" si="24"/>
        <v>0</v>
      </c>
      <c r="N83" s="83">
        <f t="shared" si="24"/>
        <v>0</v>
      </c>
      <c r="O83" s="83">
        <f t="shared" si="24"/>
        <v>0</v>
      </c>
      <c r="P83" s="83">
        <f t="shared" si="24"/>
        <v>0</v>
      </c>
      <c r="Q83" s="83">
        <f t="shared" si="24"/>
        <v>0</v>
      </c>
      <c r="R83" s="83">
        <f t="shared" si="24"/>
        <v>0</v>
      </c>
      <c r="S83" s="83">
        <f t="shared" si="24"/>
        <v>0</v>
      </c>
      <c r="T83" s="83">
        <f t="shared" si="24"/>
        <v>0</v>
      </c>
      <c r="U83" s="83">
        <f t="shared" si="24"/>
        <v>0</v>
      </c>
      <c r="V83" s="83">
        <f t="shared" si="24"/>
        <v>0</v>
      </c>
      <c r="W83" s="83">
        <f t="shared" si="24"/>
        <v>0</v>
      </c>
      <c r="X83" s="83">
        <f t="shared" si="25"/>
        <v>0</v>
      </c>
      <c r="Y83" s="83">
        <f t="shared" si="25"/>
        <v>0</v>
      </c>
      <c r="Z83" s="83">
        <f t="shared" si="25"/>
        <v>0</v>
      </c>
      <c r="AA83" s="83">
        <f t="shared" si="25"/>
        <v>0</v>
      </c>
      <c r="AB83" s="83">
        <f t="shared" si="25"/>
        <v>0</v>
      </c>
      <c r="AC83" s="83">
        <f t="shared" si="25"/>
        <v>0</v>
      </c>
      <c r="AD83" s="83">
        <f t="shared" si="25"/>
        <v>0</v>
      </c>
      <c r="AE83" s="83">
        <f t="shared" si="25"/>
        <v>0</v>
      </c>
      <c r="AF83" s="83">
        <f t="shared" si="25"/>
        <v>0</v>
      </c>
      <c r="AG83" s="83">
        <f t="shared" si="25"/>
        <v>0</v>
      </c>
      <c r="AH83" s="83">
        <f t="shared" si="25"/>
        <v>0</v>
      </c>
      <c r="AI83" s="83">
        <f t="shared" si="25"/>
        <v>0</v>
      </c>
      <c r="AJ83" s="83">
        <f t="shared" si="25"/>
        <v>0</v>
      </c>
      <c r="AK83" s="83">
        <f t="shared" si="25"/>
        <v>0</v>
      </c>
      <c r="AL83" s="83">
        <f t="shared" si="25"/>
        <v>0</v>
      </c>
      <c r="AM83" s="83">
        <f t="shared" si="23"/>
        <v>0</v>
      </c>
      <c r="AN83" s="83">
        <f t="shared" si="23"/>
        <v>0</v>
      </c>
      <c r="AO83" s="83">
        <f t="shared" si="23"/>
        <v>0</v>
      </c>
      <c r="AP83" s="83">
        <f t="shared" si="23"/>
        <v>0</v>
      </c>
      <c r="AQ83" s="83">
        <f t="shared" si="23"/>
        <v>0</v>
      </c>
      <c r="AR83" s="83">
        <f t="shared" si="23"/>
        <v>0</v>
      </c>
      <c r="AS83" s="84">
        <f t="shared" si="23"/>
        <v>0</v>
      </c>
      <c r="AT83" s="83">
        <f t="shared" si="23"/>
        <v>0</v>
      </c>
      <c r="AU83" s="83">
        <f t="shared" si="23"/>
        <v>0</v>
      </c>
      <c r="AV83" s="83">
        <f t="shared" si="23"/>
        <v>0</v>
      </c>
      <c r="AW83" s="83">
        <f t="shared" si="23"/>
        <v>0</v>
      </c>
      <c r="AX83" s="83">
        <f t="shared" si="23"/>
        <v>0</v>
      </c>
      <c r="AY83" s="83">
        <f t="shared" si="23"/>
        <v>0</v>
      </c>
      <c r="AZ83" s="83">
        <f t="shared" si="23"/>
        <v>0</v>
      </c>
      <c r="BA83" s="83">
        <f t="shared" si="23"/>
        <v>0</v>
      </c>
      <c r="BB83" s="83">
        <f t="shared" si="23"/>
        <v>0</v>
      </c>
      <c r="BC83" s="83">
        <f t="shared" si="26"/>
        <v>0</v>
      </c>
      <c r="BD83" s="83">
        <f t="shared" si="26"/>
        <v>0</v>
      </c>
      <c r="BE83" s="83">
        <f t="shared" si="26"/>
        <v>0</v>
      </c>
      <c r="BF83" s="83">
        <f t="shared" si="26"/>
        <v>0</v>
      </c>
      <c r="BG83" s="83">
        <f t="shared" si="26"/>
        <v>0</v>
      </c>
      <c r="BH83" s="83">
        <f t="shared" si="26"/>
        <v>0</v>
      </c>
      <c r="BI83" s="83">
        <f t="shared" si="26"/>
        <v>0</v>
      </c>
      <c r="BJ83" s="83">
        <f t="shared" si="26"/>
        <v>0</v>
      </c>
      <c r="BK83" s="83">
        <f t="shared" si="26"/>
        <v>0</v>
      </c>
    </row>
    <row r="84" spans="1:63">
      <c r="A84" s="80"/>
      <c r="B84" s="133"/>
      <c r="C84" s="134"/>
      <c r="D84" s="133"/>
      <c r="E84" s="133"/>
      <c r="F84" s="81">
        <f t="shared" si="27"/>
        <v>0</v>
      </c>
      <c r="G84" s="82"/>
      <c r="H84" s="83">
        <f t="shared" si="24"/>
        <v>0</v>
      </c>
      <c r="I84" s="83">
        <f t="shared" si="24"/>
        <v>0</v>
      </c>
      <c r="J84" s="83">
        <f t="shared" si="24"/>
        <v>0</v>
      </c>
      <c r="K84" s="83">
        <f t="shared" si="24"/>
        <v>0</v>
      </c>
      <c r="L84" s="83">
        <f t="shared" si="24"/>
        <v>0</v>
      </c>
      <c r="M84" s="83">
        <f t="shared" si="24"/>
        <v>0</v>
      </c>
      <c r="N84" s="83">
        <f t="shared" si="24"/>
        <v>0</v>
      </c>
      <c r="O84" s="83">
        <f t="shared" si="24"/>
        <v>0</v>
      </c>
      <c r="P84" s="83">
        <f t="shared" si="24"/>
        <v>0</v>
      </c>
      <c r="Q84" s="83">
        <f t="shared" si="24"/>
        <v>0</v>
      </c>
      <c r="R84" s="83">
        <f t="shared" si="24"/>
        <v>0</v>
      </c>
      <c r="S84" s="83">
        <f t="shared" si="24"/>
        <v>0</v>
      </c>
      <c r="T84" s="83">
        <f t="shared" si="24"/>
        <v>0</v>
      </c>
      <c r="U84" s="83">
        <f t="shared" si="24"/>
        <v>0</v>
      </c>
      <c r="V84" s="83">
        <f t="shared" si="24"/>
        <v>0</v>
      </c>
      <c r="W84" s="83">
        <f t="shared" si="24"/>
        <v>0</v>
      </c>
      <c r="X84" s="83">
        <f t="shared" si="25"/>
        <v>0</v>
      </c>
      <c r="Y84" s="83">
        <f t="shared" si="25"/>
        <v>0</v>
      </c>
      <c r="Z84" s="83">
        <f t="shared" si="25"/>
        <v>0</v>
      </c>
      <c r="AA84" s="83">
        <f t="shared" si="25"/>
        <v>0</v>
      </c>
      <c r="AB84" s="83">
        <f t="shared" si="25"/>
        <v>0</v>
      </c>
      <c r="AC84" s="83">
        <f t="shared" si="25"/>
        <v>0</v>
      </c>
      <c r="AD84" s="83">
        <f t="shared" si="25"/>
        <v>0</v>
      </c>
      <c r="AE84" s="83">
        <f t="shared" si="25"/>
        <v>0</v>
      </c>
      <c r="AF84" s="83">
        <f t="shared" si="25"/>
        <v>0</v>
      </c>
      <c r="AG84" s="83">
        <f t="shared" si="25"/>
        <v>0</v>
      </c>
      <c r="AH84" s="83">
        <f t="shared" si="25"/>
        <v>0</v>
      </c>
      <c r="AI84" s="83">
        <f t="shared" si="25"/>
        <v>0</v>
      </c>
      <c r="AJ84" s="83">
        <f t="shared" si="25"/>
        <v>0</v>
      </c>
      <c r="AK84" s="83">
        <f t="shared" si="25"/>
        <v>0</v>
      </c>
      <c r="AL84" s="83">
        <f t="shared" si="25"/>
        <v>0</v>
      </c>
      <c r="AM84" s="83">
        <f t="shared" si="23"/>
        <v>0</v>
      </c>
      <c r="AN84" s="83">
        <f t="shared" si="23"/>
        <v>0</v>
      </c>
      <c r="AO84" s="83">
        <f t="shared" si="23"/>
        <v>0</v>
      </c>
      <c r="AP84" s="83">
        <f t="shared" si="23"/>
        <v>0</v>
      </c>
      <c r="AQ84" s="83">
        <f t="shared" si="23"/>
        <v>0</v>
      </c>
      <c r="AR84" s="83">
        <f t="shared" si="23"/>
        <v>0</v>
      </c>
      <c r="AS84" s="84">
        <f t="shared" si="23"/>
        <v>0</v>
      </c>
      <c r="AT84" s="83">
        <f t="shared" si="23"/>
        <v>0</v>
      </c>
      <c r="AU84" s="83">
        <f t="shared" si="23"/>
        <v>0</v>
      </c>
      <c r="AV84" s="83">
        <f t="shared" si="23"/>
        <v>0</v>
      </c>
      <c r="AW84" s="83">
        <f t="shared" si="23"/>
        <v>0</v>
      </c>
      <c r="AX84" s="83">
        <f t="shared" si="23"/>
        <v>0</v>
      </c>
      <c r="AY84" s="83">
        <f t="shared" si="23"/>
        <v>0</v>
      </c>
      <c r="AZ84" s="83">
        <f t="shared" si="23"/>
        <v>0</v>
      </c>
      <c r="BA84" s="83">
        <f t="shared" si="23"/>
        <v>0</v>
      </c>
      <c r="BB84" s="83">
        <f t="shared" si="23"/>
        <v>0</v>
      </c>
      <c r="BC84" s="83">
        <f t="shared" si="26"/>
        <v>0</v>
      </c>
      <c r="BD84" s="83">
        <f t="shared" si="26"/>
        <v>0</v>
      </c>
      <c r="BE84" s="83">
        <f t="shared" si="26"/>
        <v>0</v>
      </c>
      <c r="BF84" s="83">
        <f t="shared" si="26"/>
        <v>0</v>
      </c>
      <c r="BG84" s="83">
        <f t="shared" si="26"/>
        <v>0</v>
      </c>
      <c r="BH84" s="83">
        <f t="shared" si="26"/>
        <v>0</v>
      </c>
      <c r="BI84" s="83">
        <f t="shared" si="26"/>
        <v>0</v>
      </c>
      <c r="BJ84" s="83">
        <f t="shared" si="26"/>
        <v>0</v>
      </c>
      <c r="BK84" s="83">
        <f t="shared" si="26"/>
        <v>0</v>
      </c>
    </row>
    <row r="85" spans="1:63">
      <c r="B85" s="133"/>
      <c r="C85" s="134"/>
      <c r="D85" s="133"/>
      <c r="E85" s="133"/>
      <c r="F85" s="81">
        <f t="shared" si="27"/>
        <v>0</v>
      </c>
      <c r="G85" s="82"/>
      <c r="H85" s="83">
        <f t="shared" si="24"/>
        <v>0</v>
      </c>
      <c r="I85" s="83">
        <f t="shared" si="24"/>
        <v>0</v>
      </c>
      <c r="J85" s="83">
        <f t="shared" si="24"/>
        <v>0</v>
      </c>
      <c r="K85" s="83">
        <f t="shared" si="24"/>
        <v>0</v>
      </c>
      <c r="L85" s="83">
        <f t="shared" si="24"/>
        <v>0</v>
      </c>
      <c r="M85" s="83">
        <f t="shared" si="24"/>
        <v>0</v>
      </c>
      <c r="N85" s="83">
        <f t="shared" si="24"/>
        <v>0</v>
      </c>
      <c r="O85" s="83">
        <f t="shared" si="24"/>
        <v>0</v>
      </c>
      <c r="P85" s="83">
        <f t="shared" si="24"/>
        <v>0</v>
      </c>
      <c r="Q85" s="83">
        <f t="shared" si="24"/>
        <v>0</v>
      </c>
      <c r="R85" s="83">
        <f t="shared" si="24"/>
        <v>0</v>
      </c>
      <c r="S85" s="83">
        <f t="shared" si="24"/>
        <v>0</v>
      </c>
      <c r="T85" s="83">
        <f t="shared" si="24"/>
        <v>0</v>
      </c>
      <c r="U85" s="83">
        <f t="shared" si="24"/>
        <v>0</v>
      </c>
      <c r="V85" s="83">
        <f t="shared" si="24"/>
        <v>0</v>
      </c>
      <c r="W85" s="83">
        <f t="shared" ref="W85" si="28">IF(AND(W$4&gt;=$D85,W$4&lt;=$E85,$F85&gt;0),1,0)</f>
        <v>0</v>
      </c>
      <c r="X85" s="83">
        <f t="shared" si="25"/>
        <v>0</v>
      </c>
      <c r="Y85" s="83">
        <f t="shared" si="25"/>
        <v>0</v>
      </c>
      <c r="Z85" s="83">
        <f t="shared" si="25"/>
        <v>0</v>
      </c>
      <c r="AA85" s="83">
        <f t="shared" si="25"/>
        <v>0</v>
      </c>
      <c r="AB85" s="83">
        <f t="shared" si="25"/>
        <v>0</v>
      </c>
      <c r="AC85" s="83">
        <f t="shared" si="25"/>
        <v>0</v>
      </c>
      <c r="AD85" s="83">
        <f t="shared" si="25"/>
        <v>0</v>
      </c>
      <c r="AE85" s="83">
        <f t="shared" si="25"/>
        <v>0</v>
      </c>
      <c r="AF85" s="83">
        <f t="shared" si="25"/>
        <v>0</v>
      </c>
      <c r="AG85" s="83">
        <f t="shared" si="25"/>
        <v>0</v>
      </c>
      <c r="AH85" s="83">
        <f t="shared" si="25"/>
        <v>0</v>
      </c>
      <c r="AI85" s="83">
        <f t="shared" si="25"/>
        <v>0</v>
      </c>
      <c r="AJ85" s="83">
        <f t="shared" si="25"/>
        <v>0</v>
      </c>
      <c r="AK85" s="83">
        <f t="shared" si="25"/>
        <v>0</v>
      </c>
      <c r="AL85" s="83">
        <f t="shared" si="25"/>
        <v>0</v>
      </c>
      <c r="AM85" s="83">
        <f t="shared" si="23"/>
        <v>0</v>
      </c>
      <c r="AN85" s="83">
        <f t="shared" si="23"/>
        <v>0</v>
      </c>
      <c r="AO85" s="83">
        <f t="shared" si="23"/>
        <v>0</v>
      </c>
      <c r="AP85" s="83">
        <f t="shared" si="23"/>
        <v>0</v>
      </c>
      <c r="AQ85" s="83">
        <f t="shared" si="23"/>
        <v>0</v>
      </c>
      <c r="AR85" s="83">
        <f t="shared" si="23"/>
        <v>0</v>
      </c>
      <c r="AS85" s="84">
        <f t="shared" si="23"/>
        <v>0</v>
      </c>
      <c r="AT85" s="83">
        <f t="shared" si="23"/>
        <v>0</v>
      </c>
      <c r="AU85" s="83">
        <f t="shared" si="23"/>
        <v>0</v>
      </c>
      <c r="AV85" s="83">
        <f t="shared" si="23"/>
        <v>0</v>
      </c>
      <c r="AW85" s="83">
        <f t="shared" si="23"/>
        <v>0</v>
      </c>
      <c r="AX85" s="83">
        <f t="shared" si="23"/>
        <v>0</v>
      </c>
      <c r="AY85" s="83">
        <f t="shared" si="23"/>
        <v>0</v>
      </c>
      <c r="AZ85" s="83">
        <f t="shared" si="23"/>
        <v>0</v>
      </c>
      <c r="BA85" s="83">
        <f t="shared" si="23"/>
        <v>0</v>
      </c>
      <c r="BB85" s="83">
        <f t="shared" si="23"/>
        <v>0</v>
      </c>
      <c r="BC85" s="83">
        <f t="shared" si="26"/>
        <v>0</v>
      </c>
      <c r="BD85" s="83">
        <f t="shared" si="26"/>
        <v>0</v>
      </c>
      <c r="BE85" s="83">
        <f t="shared" si="26"/>
        <v>0</v>
      </c>
      <c r="BF85" s="83">
        <f t="shared" si="26"/>
        <v>0</v>
      </c>
      <c r="BG85" s="83">
        <f t="shared" si="26"/>
        <v>0</v>
      </c>
      <c r="BH85" s="83">
        <f t="shared" si="26"/>
        <v>0</v>
      </c>
      <c r="BI85" s="83">
        <f t="shared" si="26"/>
        <v>0</v>
      </c>
      <c r="BJ85" s="83">
        <f t="shared" si="26"/>
        <v>0</v>
      </c>
      <c r="BK85" s="83">
        <f t="shared" si="26"/>
        <v>0</v>
      </c>
    </row>
    <row r="86" spans="1:63">
      <c r="A86" s="80"/>
      <c r="B86" s="133"/>
      <c r="C86" s="134"/>
      <c r="D86" s="133"/>
      <c r="E86" s="133"/>
      <c r="F86" s="81">
        <f t="shared" si="27"/>
        <v>0</v>
      </c>
      <c r="G86" s="82"/>
      <c r="H86" s="83">
        <f t="shared" ref="H86:W101" si="29">IF(AND(H$4&gt;=$D86,H$4&lt;=$E86,$F86&gt;0),1,0)</f>
        <v>0</v>
      </c>
      <c r="I86" s="83">
        <f t="shared" si="29"/>
        <v>0</v>
      </c>
      <c r="J86" s="83">
        <f t="shared" si="29"/>
        <v>0</v>
      </c>
      <c r="K86" s="83">
        <f t="shared" si="29"/>
        <v>0</v>
      </c>
      <c r="L86" s="83">
        <f t="shared" si="29"/>
        <v>0</v>
      </c>
      <c r="M86" s="83">
        <f t="shared" si="29"/>
        <v>0</v>
      </c>
      <c r="N86" s="83">
        <f t="shared" si="29"/>
        <v>0</v>
      </c>
      <c r="O86" s="83">
        <f t="shared" si="29"/>
        <v>0</v>
      </c>
      <c r="P86" s="83">
        <f t="shared" si="29"/>
        <v>0</v>
      </c>
      <c r="Q86" s="83">
        <f t="shared" si="29"/>
        <v>0</v>
      </c>
      <c r="R86" s="83">
        <f t="shared" si="29"/>
        <v>0</v>
      </c>
      <c r="S86" s="83">
        <f t="shared" si="29"/>
        <v>0</v>
      </c>
      <c r="T86" s="83">
        <f t="shared" si="29"/>
        <v>0</v>
      </c>
      <c r="U86" s="83">
        <f t="shared" si="29"/>
        <v>0</v>
      </c>
      <c r="V86" s="83">
        <f t="shared" si="29"/>
        <v>0</v>
      </c>
      <c r="W86" s="83">
        <f t="shared" si="29"/>
        <v>0</v>
      </c>
      <c r="X86" s="83">
        <f t="shared" ref="X86:AM101" si="30">IF(AND(X$4&gt;=$D86,X$4&lt;=$E86,$F86&gt;0),1,0)</f>
        <v>0</v>
      </c>
      <c r="Y86" s="83">
        <f t="shared" si="30"/>
        <v>0</v>
      </c>
      <c r="Z86" s="83">
        <f t="shared" si="30"/>
        <v>0</v>
      </c>
      <c r="AA86" s="83">
        <f t="shared" si="30"/>
        <v>0</v>
      </c>
      <c r="AB86" s="83">
        <f t="shared" si="30"/>
        <v>0</v>
      </c>
      <c r="AC86" s="83">
        <f t="shared" si="30"/>
        <v>0</v>
      </c>
      <c r="AD86" s="83">
        <f t="shared" si="30"/>
        <v>0</v>
      </c>
      <c r="AE86" s="83">
        <f t="shared" si="30"/>
        <v>0</v>
      </c>
      <c r="AF86" s="83">
        <f t="shared" si="30"/>
        <v>0</v>
      </c>
      <c r="AG86" s="83">
        <f t="shared" si="30"/>
        <v>0</v>
      </c>
      <c r="AH86" s="83">
        <f t="shared" si="30"/>
        <v>0</v>
      </c>
      <c r="AI86" s="83">
        <f t="shared" si="30"/>
        <v>0</v>
      </c>
      <c r="AJ86" s="83">
        <f t="shared" si="30"/>
        <v>0</v>
      </c>
      <c r="AK86" s="83">
        <f t="shared" si="30"/>
        <v>0</v>
      </c>
      <c r="AL86" s="83">
        <f t="shared" si="30"/>
        <v>0</v>
      </c>
      <c r="AM86" s="83">
        <f t="shared" si="23"/>
        <v>0</v>
      </c>
      <c r="AN86" s="83">
        <f t="shared" si="23"/>
        <v>0</v>
      </c>
      <c r="AO86" s="83">
        <f t="shared" si="23"/>
        <v>0</v>
      </c>
      <c r="AP86" s="83">
        <f t="shared" ref="AP86:BE105" si="31">IF(AND(AP$4&gt;=$D86,AP$4&lt;=$E86,$F86&gt;0),1,0)</f>
        <v>0</v>
      </c>
      <c r="AQ86" s="83">
        <f t="shared" si="31"/>
        <v>0</v>
      </c>
      <c r="AR86" s="83">
        <f t="shared" si="31"/>
        <v>0</v>
      </c>
      <c r="AS86" s="84">
        <f t="shared" si="31"/>
        <v>0</v>
      </c>
      <c r="AT86" s="83">
        <f t="shared" si="31"/>
        <v>0</v>
      </c>
      <c r="AU86" s="83">
        <f t="shared" si="31"/>
        <v>0</v>
      </c>
      <c r="AV86" s="83">
        <f t="shared" si="31"/>
        <v>0</v>
      </c>
      <c r="AW86" s="83">
        <f t="shared" si="31"/>
        <v>0</v>
      </c>
      <c r="AX86" s="83">
        <f t="shared" si="31"/>
        <v>0</v>
      </c>
      <c r="AY86" s="83">
        <f t="shared" si="31"/>
        <v>0</v>
      </c>
      <c r="AZ86" s="83">
        <f t="shared" si="31"/>
        <v>0</v>
      </c>
      <c r="BA86" s="83">
        <f t="shared" si="31"/>
        <v>0</v>
      </c>
      <c r="BB86" s="83">
        <f t="shared" si="31"/>
        <v>0</v>
      </c>
      <c r="BC86" s="83">
        <f t="shared" si="31"/>
        <v>0</v>
      </c>
      <c r="BD86" s="83">
        <f t="shared" si="31"/>
        <v>0</v>
      </c>
      <c r="BE86" s="83">
        <f t="shared" si="31"/>
        <v>0</v>
      </c>
      <c r="BF86" s="83">
        <f t="shared" ref="BD86:BK101" si="32">IF(AND(BF$4&gt;=$D86,BF$4&lt;=$E86,$F86&gt;0),1,0)</f>
        <v>0</v>
      </c>
      <c r="BG86" s="83">
        <f t="shared" si="32"/>
        <v>0</v>
      </c>
      <c r="BH86" s="83">
        <f t="shared" si="32"/>
        <v>0</v>
      </c>
      <c r="BI86" s="83">
        <f t="shared" si="32"/>
        <v>0</v>
      </c>
      <c r="BJ86" s="83">
        <f t="shared" si="32"/>
        <v>0</v>
      </c>
      <c r="BK86" s="83">
        <f t="shared" si="32"/>
        <v>0</v>
      </c>
    </row>
    <row r="87" spans="1:63">
      <c r="B87" s="133"/>
      <c r="C87" s="134"/>
      <c r="D87" s="133"/>
      <c r="E87" s="133"/>
      <c r="F87" s="81">
        <f t="shared" si="27"/>
        <v>0</v>
      </c>
      <c r="G87" s="82"/>
      <c r="H87" s="83">
        <f t="shared" si="29"/>
        <v>0</v>
      </c>
      <c r="I87" s="83">
        <f t="shared" si="29"/>
        <v>0</v>
      </c>
      <c r="J87" s="83">
        <f t="shared" si="29"/>
        <v>0</v>
      </c>
      <c r="K87" s="83">
        <f t="shared" si="29"/>
        <v>0</v>
      </c>
      <c r="L87" s="83">
        <f t="shared" si="29"/>
        <v>0</v>
      </c>
      <c r="M87" s="83">
        <f t="shared" si="29"/>
        <v>0</v>
      </c>
      <c r="N87" s="83">
        <f t="shared" si="29"/>
        <v>0</v>
      </c>
      <c r="O87" s="83">
        <f t="shared" si="29"/>
        <v>0</v>
      </c>
      <c r="P87" s="83">
        <f t="shared" si="29"/>
        <v>0</v>
      </c>
      <c r="Q87" s="83">
        <f t="shared" si="29"/>
        <v>0</v>
      </c>
      <c r="R87" s="83">
        <f t="shared" si="29"/>
        <v>0</v>
      </c>
      <c r="S87" s="83">
        <f t="shared" si="29"/>
        <v>0</v>
      </c>
      <c r="T87" s="83">
        <f t="shared" si="29"/>
        <v>0</v>
      </c>
      <c r="U87" s="83">
        <f t="shared" si="29"/>
        <v>0</v>
      </c>
      <c r="V87" s="83">
        <f t="shared" si="29"/>
        <v>0</v>
      </c>
      <c r="W87" s="83">
        <f t="shared" si="29"/>
        <v>0</v>
      </c>
      <c r="X87" s="83">
        <f t="shared" si="30"/>
        <v>0</v>
      </c>
      <c r="Y87" s="83">
        <f t="shared" si="30"/>
        <v>0</v>
      </c>
      <c r="Z87" s="83">
        <f t="shared" si="30"/>
        <v>0</v>
      </c>
      <c r="AA87" s="83">
        <f t="shared" si="30"/>
        <v>0</v>
      </c>
      <c r="AB87" s="83">
        <f t="shared" si="30"/>
        <v>0</v>
      </c>
      <c r="AC87" s="83">
        <f t="shared" si="30"/>
        <v>0</v>
      </c>
      <c r="AD87" s="83">
        <f t="shared" si="30"/>
        <v>0</v>
      </c>
      <c r="AE87" s="83">
        <f t="shared" si="30"/>
        <v>0</v>
      </c>
      <c r="AF87" s="83">
        <f t="shared" si="30"/>
        <v>0</v>
      </c>
      <c r="AG87" s="83">
        <f t="shared" si="30"/>
        <v>0</v>
      </c>
      <c r="AH87" s="83">
        <f t="shared" si="30"/>
        <v>0</v>
      </c>
      <c r="AI87" s="83">
        <f t="shared" si="30"/>
        <v>0</v>
      </c>
      <c r="AJ87" s="83">
        <f t="shared" si="30"/>
        <v>0</v>
      </c>
      <c r="AK87" s="83">
        <f t="shared" si="30"/>
        <v>0</v>
      </c>
      <c r="AL87" s="83">
        <f t="shared" si="30"/>
        <v>0</v>
      </c>
      <c r="AM87" s="83">
        <f t="shared" si="30"/>
        <v>0</v>
      </c>
      <c r="AN87" s="83">
        <f t="shared" ref="AN87:BB103" si="33">IF(AND(AN$4&gt;=$D87,AN$4&lt;=$E87,$F87&gt;0),1,0)</f>
        <v>0</v>
      </c>
      <c r="AO87" s="83">
        <f t="shared" si="33"/>
        <v>0</v>
      </c>
      <c r="AP87" s="83">
        <f t="shared" si="33"/>
        <v>0</v>
      </c>
      <c r="AQ87" s="83">
        <f t="shared" si="33"/>
        <v>0</v>
      </c>
      <c r="AR87" s="83">
        <f t="shared" si="33"/>
        <v>0</v>
      </c>
      <c r="AS87" s="84">
        <f t="shared" si="33"/>
        <v>0</v>
      </c>
      <c r="AT87" s="83">
        <f t="shared" si="33"/>
        <v>0</v>
      </c>
      <c r="AU87" s="83">
        <f t="shared" si="33"/>
        <v>0</v>
      </c>
      <c r="AV87" s="83">
        <f t="shared" si="33"/>
        <v>0</v>
      </c>
      <c r="AW87" s="83">
        <f t="shared" si="33"/>
        <v>0</v>
      </c>
      <c r="AX87" s="83">
        <f t="shared" si="33"/>
        <v>0</v>
      </c>
      <c r="AY87" s="83">
        <f t="shared" si="33"/>
        <v>0</v>
      </c>
      <c r="AZ87" s="83">
        <f t="shared" si="33"/>
        <v>0</v>
      </c>
      <c r="BA87" s="83">
        <f t="shared" si="33"/>
        <v>0</v>
      </c>
      <c r="BB87" s="83">
        <f t="shared" si="33"/>
        <v>0</v>
      </c>
      <c r="BC87" s="83">
        <f t="shared" si="31"/>
        <v>0</v>
      </c>
      <c r="BD87" s="83">
        <f t="shared" si="32"/>
        <v>0</v>
      </c>
      <c r="BE87" s="83">
        <f t="shared" si="32"/>
        <v>0</v>
      </c>
      <c r="BF87" s="83">
        <f t="shared" si="32"/>
        <v>0</v>
      </c>
      <c r="BG87" s="83">
        <f t="shared" si="32"/>
        <v>0</v>
      </c>
      <c r="BH87" s="83">
        <f t="shared" si="32"/>
        <v>0</v>
      </c>
      <c r="BI87" s="83">
        <f t="shared" si="32"/>
        <v>0</v>
      </c>
      <c r="BJ87" s="83">
        <f t="shared" si="32"/>
        <v>0</v>
      </c>
      <c r="BK87" s="83">
        <f t="shared" si="32"/>
        <v>0</v>
      </c>
    </row>
    <row r="88" spans="1:63">
      <c r="A88" s="80"/>
      <c r="B88" s="133"/>
      <c r="C88" s="134"/>
      <c r="D88" s="133"/>
      <c r="E88" s="133"/>
      <c r="F88" s="81">
        <f t="shared" si="27"/>
        <v>0</v>
      </c>
      <c r="G88" s="82"/>
      <c r="H88" s="83">
        <f t="shared" si="29"/>
        <v>0</v>
      </c>
      <c r="I88" s="83">
        <f t="shared" si="29"/>
        <v>0</v>
      </c>
      <c r="J88" s="83">
        <f t="shared" si="29"/>
        <v>0</v>
      </c>
      <c r="K88" s="83">
        <f t="shared" si="29"/>
        <v>0</v>
      </c>
      <c r="L88" s="83">
        <f t="shared" si="29"/>
        <v>0</v>
      </c>
      <c r="M88" s="83">
        <f t="shared" si="29"/>
        <v>0</v>
      </c>
      <c r="N88" s="83">
        <f t="shared" si="29"/>
        <v>0</v>
      </c>
      <c r="O88" s="83">
        <f t="shared" si="29"/>
        <v>0</v>
      </c>
      <c r="P88" s="83">
        <f t="shared" si="29"/>
        <v>0</v>
      </c>
      <c r="Q88" s="83">
        <f t="shared" si="29"/>
        <v>0</v>
      </c>
      <c r="R88" s="83">
        <f t="shared" si="29"/>
        <v>0</v>
      </c>
      <c r="S88" s="83">
        <f t="shared" si="29"/>
        <v>0</v>
      </c>
      <c r="T88" s="83">
        <f t="shared" si="29"/>
        <v>0</v>
      </c>
      <c r="U88" s="83">
        <f t="shared" si="29"/>
        <v>0</v>
      </c>
      <c r="V88" s="83">
        <f t="shared" si="29"/>
        <v>0</v>
      </c>
      <c r="W88" s="83">
        <f t="shared" si="29"/>
        <v>0</v>
      </c>
      <c r="X88" s="83">
        <f t="shared" si="30"/>
        <v>0</v>
      </c>
      <c r="Y88" s="83">
        <f t="shared" si="30"/>
        <v>0</v>
      </c>
      <c r="Z88" s="83">
        <f t="shared" si="30"/>
        <v>0</v>
      </c>
      <c r="AA88" s="83">
        <f t="shared" si="30"/>
        <v>0</v>
      </c>
      <c r="AB88" s="83">
        <f t="shared" si="30"/>
        <v>0</v>
      </c>
      <c r="AC88" s="83">
        <f t="shared" si="30"/>
        <v>0</v>
      </c>
      <c r="AD88" s="83">
        <f t="shared" si="30"/>
        <v>0</v>
      </c>
      <c r="AE88" s="83">
        <f t="shared" si="30"/>
        <v>0</v>
      </c>
      <c r="AF88" s="83">
        <f t="shared" si="30"/>
        <v>0</v>
      </c>
      <c r="AG88" s="83">
        <f t="shared" si="30"/>
        <v>0</v>
      </c>
      <c r="AH88" s="83">
        <f t="shared" si="30"/>
        <v>0</v>
      </c>
      <c r="AI88" s="83">
        <f t="shared" si="30"/>
        <v>0</v>
      </c>
      <c r="AJ88" s="83">
        <f t="shared" si="30"/>
        <v>0</v>
      </c>
      <c r="AK88" s="83">
        <f t="shared" si="30"/>
        <v>0</v>
      </c>
      <c r="AL88" s="83">
        <f t="shared" si="30"/>
        <v>0</v>
      </c>
      <c r="AM88" s="83">
        <f t="shared" si="30"/>
        <v>0</v>
      </c>
      <c r="AN88" s="83">
        <f t="shared" si="33"/>
        <v>0</v>
      </c>
      <c r="AO88" s="83">
        <f t="shared" si="33"/>
        <v>0</v>
      </c>
      <c r="AP88" s="83">
        <f t="shared" si="33"/>
        <v>0</v>
      </c>
      <c r="AQ88" s="83">
        <f t="shared" si="33"/>
        <v>0</v>
      </c>
      <c r="AR88" s="83">
        <f t="shared" si="33"/>
        <v>0</v>
      </c>
      <c r="AS88" s="84">
        <f t="shared" si="33"/>
        <v>0</v>
      </c>
      <c r="AT88" s="83">
        <f t="shared" si="33"/>
        <v>0</v>
      </c>
      <c r="AU88" s="83">
        <f t="shared" si="33"/>
        <v>0</v>
      </c>
      <c r="AV88" s="83">
        <f t="shared" si="33"/>
        <v>0</v>
      </c>
      <c r="AW88" s="83">
        <f t="shared" si="33"/>
        <v>0</v>
      </c>
      <c r="AX88" s="83">
        <f t="shared" si="33"/>
        <v>0</v>
      </c>
      <c r="AY88" s="83">
        <f t="shared" si="33"/>
        <v>0</v>
      </c>
      <c r="AZ88" s="83">
        <f t="shared" si="33"/>
        <v>0</v>
      </c>
      <c r="BA88" s="83">
        <f t="shared" si="33"/>
        <v>0</v>
      </c>
      <c r="BB88" s="83">
        <f t="shared" si="33"/>
        <v>0</v>
      </c>
      <c r="BC88" s="83">
        <f t="shared" si="31"/>
        <v>0</v>
      </c>
      <c r="BD88" s="83">
        <f t="shared" si="32"/>
        <v>0</v>
      </c>
      <c r="BE88" s="83">
        <f t="shared" si="32"/>
        <v>0</v>
      </c>
      <c r="BF88" s="83">
        <f t="shared" si="32"/>
        <v>0</v>
      </c>
      <c r="BG88" s="83">
        <f t="shared" si="32"/>
        <v>0</v>
      </c>
      <c r="BH88" s="83">
        <f t="shared" si="32"/>
        <v>0</v>
      </c>
      <c r="BI88" s="83">
        <f t="shared" si="32"/>
        <v>0</v>
      </c>
      <c r="BJ88" s="83">
        <f t="shared" si="32"/>
        <v>0</v>
      </c>
      <c r="BK88" s="83">
        <f t="shared" si="32"/>
        <v>0</v>
      </c>
    </row>
    <row r="89" spans="1:63">
      <c r="B89" s="133"/>
      <c r="C89" s="134"/>
      <c r="D89" s="133"/>
      <c r="E89" s="133"/>
      <c r="F89" s="81">
        <f t="shared" si="27"/>
        <v>0</v>
      </c>
      <c r="G89" s="82"/>
      <c r="H89" s="83">
        <f t="shared" si="29"/>
        <v>0</v>
      </c>
      <c r="I89" s="83">
        <f t="shared" si="29"/>
        <v>0</v>
      </c>
      <c r="J89" s="83">
        <f t="shared" si="29"/>
        <v>0</v>
      </c>
      <c r="K89" s="83">
        <f t="shared" si="29"/>
        <v>0</v>
      </c>
      <c r="L89" s="83">
        <f t="shared" si="29"/>
        <v>0</v>
      </c>
      <c r="M89" s="83">
        <f t="shared" si="29"/>
        <v>0</v>
      </c>
      <c r="N89" s="83">
        <f t="shared" si="29"/>
        <v>0</v>
      </c>
      <c r="O89" s="83">
        <f t="shared" si="29"/>
        <v>0</v>
      </c>
      <c r="P89" s="83">
        <f t="shared" si="29"/>
        <v>0</v>
      </c>
      <c r="Q89" s="83">
        <f t="shared" si="29"/>
        <v>0</v>
      </c>
      <c r="R89" s="83">
        <f t="shared" si="29"/>
        <v>0</v>
      </c>
      <c r="S89" s="83">
        <f t="shared" si="29"/>
        <v>0</v>
      </c>
      <c r="T89" s="83">
        <f t="shared" si="29"/>
        <v>0</v>
      </c>
      <c r="U89" s="83">
        <f t="shared" si="29"/>
        <v>0</v>
      </c>
      <c r="V89" s="83">
        <f t="shared" si="29"/>
        <v>0</v>
      </c>
      <c r="W89" s="83">
        <f t="shared" si="29"/>
        <v>0</v>
      </c>
      <c r="X89" s="83">
        <f t="shared" si="30"/>
        <v>0</v>
      </c>
      <c r="Y89" s="83">
        <f t="shared" si="30"/>
        <v>0</v>
      </c>
      <c r="Z89" s="83">
        <f t="shared" si="30"/>
        <v>0</v>
      </c>
      <c r="AA89" s="83">
        <f t="shared" si="30"/>
        <v>0</v>
      </c>
      <c r="AB89" s="83">
        <f t="shared" si="30"/>
        <v>0</v>
      </c>
      <c r="AC89" s="83">
        <f t="shared" si="30"/>
        <v>0</v>
      </c>
      <c r="AD89" s="83">
        <f t="shared" si="30"/>
        <v>0</v>
      </c>
      <c r="AE89" s="83">
        <f t="shared" si="30"/>
        <v>0</v>
      </c>
      <c r="AF89" s="83">
        <f t="shared" si="30"/>
        <v>0</v>
      </c>
      <c r="AG89" s="83">
        <f t="shared" si="30"/>
        <v>0</v>
      </c>
      <c r="AH89" s="83">
        <f t="shared" si="30"/>
        <v>0</v>
      </c>
      <c r="AI89" s="83">
        <f t="shared" si="30"/>
        <v>0</v>
      </c>
      <c r="AJ89" s="83">
        <f t="shared" si="30"/>
        <v>0</v>
      </c>
      <c r="AK89" s="83">
        <f t="shared" si="30"/>
        <v>0</v>
      </c>
      <c r="AL89" s="83">
        <f t="shared" si="30"/>
        <v>0</v>
      </c>
      <c r="AM89" s="83">
        <f t="shared" si="30"/>
        <v>0</v>
      </c>
      <c r="AN89" s="83">
        <f t="shared" si="33"/>
        <v>0</v>
      </c>
      <c r="AO89" s="83">
        <f t="shared" si="33"/>
        <v>0</v>
      </c>
      <c r="AP89" s="83">
        <f t="shared" si="33"/>
        <v>0</v>
      </c>
      <c r="AQ89" s="83">
        <f t="shared" si="33"/>
        <v>0</v>
      </c>
      <c r="AR89" s="83">
        <f t="shared" si="33"/>
        <v>0</v>
      </c>
      <c r="AS89" s="84">
        <f t="shared" si="33"/>
        <v>0</v>
      </c>
      <c r="AT89" s="83">
        <f t="shared" si="33"/>
        <v>0</v>
      </c>
      <c r="AU89" s="83">
        <f t="shared" si="33"/>
        <v>0</v>
      </c>
      <c r="AV89" s="83">
        <f t="shared" si="33"/>
        <v>0</v>
      </c>
      <c r="AW89" s="83">
        <f t="shared" si="33"/>
        <v>0</v>
      </c>
      <c r="AX89" s="83">
        <f t="shared" si="33"/>
        <v>0</v>
      </c>
      <c r="AY89" s="83">
        <f t="shared" si="33"/>
        <v>0</v>
      </c>
      <c r="AZ89" s="83">
        <f t="shared" si="33"/>
        <v>0</v>
      </c>
      <c r="BA89" s="83">
        <f t="shared" si="33"/>
        <v>0</v>
      </c>
      <c r="BB89" s="83">
        <f t="shared" si="33"/>
        <v>0</v>
      </c>
      <c r="BC89" s="83">
        <f t="shared" si="31"/>
        <v>0</v>
      </c>
      <c r="BD89" s="83">
        <f t="shared" si="32"/>
        <v>0</v>
      </c>
      <c r="BE89" s="83">
        <f t="shared" si="32"/>
        <v>0</v>
      </c>
      <c r="BF89" s="83">
        <f t="shared" si="32"/>
        <v>0</v>
      </c>
      <c r="BG89" s="83">
        <f t="shared" si="32"/>
        <v>0</v>
      </c>
      <c r="BH89" s="83">
        <f t="shared" si="32"/>
        <v>0</v>
      </c>
      <c r="BI89" s="83">
        <f t="shared" si="32"/>
        <v>0</v>
      </c>
      <c r="BJ89" s="83">
        <f t="shared" si="32"/>
        <v>0</v>
      </c>
      <c r="BK89" s="83">
        <f t="shared" si="32"/>
        <v>0</v>
      </c>
    </row>
    <row r="90" spans="1:63">
      <c r="A90" s="80"/>
      <c r="B90" s="133"/>
      <c r="C90" s="134"/>
      <c r="D90" s="133"/>
      <c r="E90" s="133"/>
      <c r="F90" s="81">
        <f t="shared" si="27"/>
        <v>0</v>
      </c>
      <c r="G90" s="82"/>
      <c r="H90" s="83">
        <f t="shared" si="29"/>
        <v>0</v>
      </c>
      <c r="I90" s="83">
        <f t="shared" si="29"/>
        <v>0</v>
      </c>
      <c r="J90" s="83">
        <f t="shared" si="29"/>
        <v>0</v>
      </c>
      <c r="K90" s="83">
        <f t="shared" si="29"/>
        <v>0</v>
      </c>
      <c r="L90" s="83">
        <f t="shared" si="29"/>
        <v>0</v>
      </c>
      <c r="M90" s="83">
        <f t="shared" si="29"/>
        <v>0</v>
      </c>
      <c r="N90" s="83">
        <f t="shared" si="29"/>
        <v>0</v>
      </c>
      <c r="O90" s="83">
        <f t="shared" si="29"/>
        <v>0</v>
      </c>
      <c r="P90" s="83">
        <f t="shared" si="29"/>
        <v>0</v>
      </c>
      <c r="Q90" s="83">
        <f t="shared" si="29"/>
        <v>0</v>
      </c>
      <c r="R90" s="83">
        <f t="shared" si="29"/>
        <v>0</v>
      </c>
      <c r="S90" s="83">
        <f t="shared" si="29"/>
        <v>0</v>
      </c>
      <c r="T90" s="83">
        <f t="shared" si="29"/>
        <v>0</v>
      </c>
      <c r="U90" s="83">
        <f t="shared" si="29"/>
        <v>0</v>
      </c>
      <c r="V90" s="83">
        <f t="shared" si="29"/>
        <v>0</v>
      </c>
      <c r="W90" s="83">
        <f t="shared" si="29"/>
        <v>0</v>
      </c>
      <c r="X90" s="83">
        <f t="shared" si="30"/>
        <v>0</v>
      </c>
      <c r="Y90" s="83">
        <f t="shared" si="30"/>
        <v>0</v>
      </c>
      <c r="Z90" s="83">
        <f t="shared" si="30"/>
        <v>0</v>
      </c>
      <c r="AA90" s="83">
        <f t="shared" si="30"/>
        <v>0</v>
      </c>
      <c r="AB90" s="83">
        <f t="shared" si="30"/>
        <v>0</v>
      </c>
      <c r="AC90" s="83">
        <f t="shared" si="30"/>
        <v>0</v>
      </c>
      <c r="AD90" s="83">
        <f t="shared" si="30"/>
        <v>0</v>
      </c>
      <c r="AE90" s="83">
        <f t="shared" si="30"/>
        <v>0</v>
      </c>
      <c r="AF90" s="83">
        <f t="shared" si="30"/>
        <v>0</v>
      </c>
      <c r="AG90" s="83">
        <f t="shared" si="30"/>
        <v>0</v>
      </c>
      <c r="AH90" s="83">
        <f t="shared" si="30"/>
        <v>0</v>
      </c>
      <c r="AI90" s="83">
        <f t="shared" si="30"/>
        <v>0</v>
      </c>
      <c r="AJ90" s="83">
        <f t="shared" si="30"/>
        <v>0</v>
      </c>
      <c r="AK90" s="83">
        <f t="shared" si="30"/>
        <v>0</v>
      </c>
      <c r="AL90" s="83">
        <f t="shared" si="30"/>
        <v>0</v>
      </c>
      <c r="AM90" s="83">
        <f t="shared" si="30"/>
        <v>0</v>
      </c>
      <c r="AN90" s="83">
        <f t="shared" si="33"/>
        <v>0</v>
      </c>
      <c r="AO90" s="83">
        <f t="shared" si="33"/>
        <v>0</v>
      </c>
      <c r="AP90" s="83">
        <f t="shared" si="33"/>
        <v>0</v>
      </c>
      <c r="AQ90" s="83">
        <f t="shared" si="33"/>
        <v>0</v>
      </c>
      <c r="AR90" s="83">
        <f t="shared" si="33"/>
        <v>0</v>
      </c>
      <c r="AS90" s="84">
        <f t="shared" si="33"/>
        <v>0</v>
      </c>
      <c r="AT90" s="83">
        <f t="shared" si="33"/>
        <v>0</v>
      </c>
      <c r="AU90" s="83">
        <f t="shared" si="33"/>
        <v>0</v>
      </c>
      <c r="AV90" s="83">
        <f t="shared" si="33"/>
        <v>0</v>
      </c>
      <c r="AW90" s="83">
        <f t="shared" si="33"/>
        <v>0</v>
      </c>
      <c r="AX90" s="83">
        <f t="shared" si="33"/>
        <v>0</v>
      </c>
      <c r="AY90" s="83">
        <f t="shared" si="33"/>
        <v>0</v>
      </c>
      <c r="AZ90" s="83">
        <f t="shared" si="33"/>
        <v>0</v>
      </c>
      <c r="BA90" s="83">
        <f t="shared" si="33"/>
        <v>0</v>
      </c>
      <c r="BB90" s="83">
        <f t="shared" si="33"/>
        <v>0</v>
      </c>
      <c r="BC90" s="83">
        <f t="shared" si="31"/>
        <v>0</v>
      </c>
      <c r="BD90" s="83">
        <f t="shared" si="32"/>
        <v>0</v>
      </c>
      <c r="BE90" s="83">
        <f t="shared" si="32"/>
        <v>0</v>
      </c>
      <c r="BF90" s="83">
        <f t="shared" si="32"/>
        <v>0</v>
      </c>
      <c r="BG90" s="83">
        <f t="shared" si="32"/>
        <v>0</v>
      </c>
      <c r="BH90" s="83">
        <f t="shared" si="32"/>
        <v>0</v>
      </c>
      <c r="BI90" s="83">
        <f t="shared" si="32"/>
        <v>0</v>
      </c>
      <c r="BJ90" s="83">
        <f t="shared" si="32"/>
        <v>0</v>
      </c>
      <c r="BK90" s="83">
        <f t="shared" si="32"/>
        <v>0</v>
      </c>
    </row>
    <row r="91" spans="1:63">
      <c r="B91" s="133"/>
      <c r="C91" s="134"/>
      <c r="D91" s="133"/>
      <c r="E91" s="133"/>
      <c r="F91" s="81">
        <f t="shared" si="27"/>
        <v>0</v>
      </c>
      <c r="G91" s="82"/>
      <c r="H91" s="83">
        <f t="shared" si="29"/>
        <v>0</v>
      </c>
      <c r="I91" s="83">
        <f t="shared" si="29"/>
        <v>0</v>
      </c>
      <c r="J91" s="83">
        <f t="shared" si="29"/>
        <v>0</v>
      </c>
      <c r="K91" s="83">
        <f t="shared" si="29"/>
        <v>0</v>
      </c>
      <c r="L91" s="83">
        <f t="shared" si="29"/>
        <v>0</v>
      </c>
      <c r="M91" s="83">
        <f t="shared" si="29"/>
        <v>0</v>
      </c>
      <c r="N91" s="83">
        <f t="shared" si="29"/>
        <v>0</v>
      </c>
      <c r="O91" s="83">
        <f t="shared" si="29"/>
        <v>0</v>
      </c>
      <c r="P91" s="83">
        <f t="shared" si="29"/>
        <v>0</v>
      </c>
      <c r="Q91" s="83">
        <f t="shared" si="29"/>
        <v>0</v>
      </c>
      <c r="R91" s="83">
        <f t="shared" si="29"/>
        <v>0</v>
      </c>
      <c r="S91" s="83">
        <f t="shared" si="29"/>
        <v>0</v>
      </c>
      <c r="T91" s="83">
        <f t="shared" si="29"/>
        <v>0</v>
      </c>
      <c r="U91" s="83">
        <f t="shared" si="29"/>
        <v>0</v>
      </c>
      <c r="V91" s="83">
        <f t="shared" si="29"/>
        <v>0</v>
      </c>
      <c r="W91" s="83">
        <f t="shared" si="29"/>
        <v>0</v>
      </c>
      <c r="X91" s="83">
        <f t="shared" si="30"/>
        <v>0</v>
      </c>
      <c r="Y91" s="83">
        <f t="shared" si="30"/>
        <v>0</v>
      </c>
      <c r="Z91" s="83">
        <f t="shared" si="30"/>
        <v>0</v>
      </c>
      <c r="AA91" s="83">
        <f t="shared" si="30"/>
        <v>0</v>
      </c>
      <c r="AB91" s="83">
        <f t="shared" si="30"/>
        <v>0</v>
      </c>
      <c r="AC91" s="83">
        <f t="shared" si="30"/>
        <v>0</v>
      </c>
      <c r="AD91" s="83">
        <f t="shared" si="30"/>
        <v>0</v>
      </c>
      <c r="AE91" s="83">
        <f t="shared" si="30"/>
        <v>0</v>
      </c>
      <c r="AF91" s="83">
        <f t="shared" si="30"/>
        <v>0</v>
      </c>
      <c r="AG91" s="83">
        <f t="shared" si="30"/>
        <v>0</v>
      </c>
      <c r="AH91" s="83">
        <f t="shared" si="30"/>
        <v>0</v>
      </c>
      <c r="AI91" s="83">
        <f t="shared" si="30"/>
        <v>0</v>
      </c>
      <c r="AJ91" s="83">
        <f t="shared" si="30"/>
        <v>0</v>
      </c>
      <c r="AK91" s="83">
        <f t="shared" si="30"/>
        <v>0</v>
      </c>
      <c r="AL91" s="83">
        <f t="shared" si="30"/>
        <v>0</v>
      </c>
      <c r="AM91" s="83">
        <f t="shared" si="30"/>
        <v>0</v>
      </c>
      <c r="AN91" s="83">
        <f t="shared" si="33"/>
        <v>0</v>
      </c>
      <c r="AO91" s="83">
        <f t="shared" si="33"/>
        <v>0</v>
      </c>
      <c r="AP91" s="83">
        <f t="shared" si="33"/>
        <v>0</v>
      </c>
      <c r="AQ91" s="83">
        <f t="shared" si="33"/>
        <v>0</v>
      </c>
      <c r="AR91" s="83">
        <f t="shared" si="33"/>
        <v>0</v>
      </c>
      <c r="AS91" s="84">
        <f t="shared" si="33"/>
        <v>0</v>
      </c>
      <c r="AT91" s="83">
        <f t="shared" si="33"/>
        <v>0</v>
      </c>
      <c r="AU91" s="83">
        <f t="shared" si="33"/>
        <v>0</v>
      </c>
      <c r="AV91" s="83">
        <f t="shared" si="33"/>
        <v>0</v>
      </c>
      <c r="AW91" s="83">
        <f t="shared" si="33"/>
        <v>0</v>
      </c>
      <c r="AX91" s="83">
        <f t="shared" si="33"/>
        <v>0</v>
      </c>
      <c r="AY91" s="83">
        <f t="shared" si="33"/>
        <v>0</v>
      </c>
      <c r="AZ91" s="83">
        <f t="shared" si="33"/>
        <v>0</v>
      </c>
      <c r="BA91" s="83">
        <f t="shared" si="33"/>
        <v>0</v>
      </c>
      <c r="BB91" s="83">
        <f t="shared" si="33"/>
        <v>0</v>
      </c>
      <c r="BC91" s="83">
        <f t="shared" si="31"/>
        <v>0</v>
      </c>
      <c r="BD91" s="83">
        <f t="shared" si="32"/>
        <v>0</v>
      </c>
      <c r="BE91" s="83">
        <f t="shared" si="32"/>
        <v>0</v>
      </c>
      <c r="BF91" s="83">
        <f t="shared" si="32"/>
        <v>0</v>
      </c>
      <c r="BG91" s="83">
        <f t="shared" si="32"/>
        <v>0</v>
      </c>
      <c r="BH91" s="83">
        <f t="shared" si="32"/>
        <v>0</v>
      </c>
      <c r="BI91" s="83">
        <f t="shared" si="32"/>
        <v>0</v>
      </c>
      <c r="BJ91" s="83">
        <f t="shared" si="32"/>
        <v>0</v>
      </c>
      <c r="BK91" s="83">
        <f t="shared" si="32"/>
        <v>0</v>
      </c>
    </row>
    <row r="92" spans="1:63">
      <c r="A92" s="80"/>
      <c r="B92" s="133"/>
      <c r="C92" s="134"/>
      <c r="D92" s="133"/>
      <c r="E92" s="133"/>
      <c r="F92" s="81">
        <f t="shared" si="27"/>
        <v>0</v>
      </c>
      <c r="G92" s="82"/>
      <c r="H92" s="83">
        <f t="shared" si="29"/>
        <v>0</v>
      </c>
      <c r="I92" s="83">
        <f t="shared" si="29"/>
        <v>0</v>
      </c>
      <c r="J92" s="83">
        <f t="shared" si="29"/>
        <v>0</v>
      </c>
      <c r="K92" s="83">
        <f t="shared" si="29"/>
        <v>0</v>
      </c>
      <c r="L92" s="83">
        <f t="shared" si="29"/>
        <v>0</v>
      </c>
      <c r="M92" s="83">
        <f t="shared" si="29"/>
        <v>0</v>
      </c>
      <c r="N92" s="83">
        <f t="shared" si="29"/>
        <v>0</v>
      </c>
      <c r="O92" s="83">
        <f t="shared" si="29"/>
        <v>0</v>
      </c>
      <c r="P92" s="83">
        <f t="shared" si="29"/>
        <v>0</v>
      </c>
      <c r="Q92" s="83">
        <f t="shared" si="29"/>
        <v>0</v>
      </c>
      <c r="R92" s="83">
        <f t="shared" si="29"/>
        <v>0</v>
      </c>
      <c r="S92" s="83">
        <f t="shared" si="29"/>
        <v>0</v>
      </c>
      <c r="T92" s="83">
        <f t="shared" si="29"/>
        <v>0</v>
      </c>
      <c r="U92" s="83">
        <f t="shared" si="29"/>
        <v>0</v>
      </c>
      <c r="V92" s="83">
        <f t="shared" si="29"/>
        <v>0</v>
      </c>
      <c r="W92" s="83">
        <f t="shared" si="29"/>
        <v>0</v>
      </c>
      <c r="X92" s="83">
        <f t="shared" si="30"/>
        <v>0</v>
      </c>
      <c r="Y92" s="83">
        <f t="shared" si="30"/>
        <v>0</v>
      </c>
      <c r="Z92" s="83">
        <f t="shared" si="30"/>
        <v>0</v>
      </c>
      <c r="AA92" s="83">
        <f t="shared" si="30"/>
        <v>0</v>
      </c>
      <c r="AB92" s="83">
        <f t="shared" si="30"/>
        <v>0</v>
      </c>
      <c r="AC92" s="83">
        <f t="shared" si="30"/>
        <v>0</v>
      </c>
      <c r="AD92" s="83">
        <f t="shared" si="30"/>
        <v>0</v>
      </c>
      <c r="AE92" s="83">
        <f t="shared" si="30"/>
        <v>0</v>
      </c>
      <c r="AF92" s="83">
        <f t="shared" si="30"/>
        <v>0</v>
      </c>
      <c r="AG92" s="83">
        <f t="shared" si="30"/>
        <v>0</v>
      </c>
      <c r="AH92" s="83">
        <f t="shared" si="30"/>
        <v>0</v>
      </c>
      <c r="AI92" s="83">
        <f t="shared" si="30"/>
        <v>0</v>
      </c>
      <c r="AJ92" s="83">
        <f t="shared" si="30"/>
        <v>0</v>
      </c>
      <c r="AK92" s="83">
        <f t="shared" si="30"/>
        <v>0</v>
      </c>
      <c r="AL92" s="83">
        <f t="shared" si="30"/>
        <v>0</v>
      </c>
      <c r="AM92" s="83">
        <f t="shared" si="30"/>
        <v>0</v>
      </c>
      <c r="AN92" s="83">
        <f t="shared" si="33"/>
        <v>0</v>
      </c>
      <c r="AO92" s="83">
        <f t="shared" si="33"/>
        <v>0</v>
      </c>
      <c r="AP92" s="83">
        <f t="shared" si="33"/>
        <v>0</v>
      </c>
      <c r="AQ92" s="83">
        <f t="shared" si="33"/>
        <v>0</v>
      </c>
      <c r="AR92" s="83">
        <f t="shared" si="33"/>
        <v>0</v>
      </c>
      <c r="AS92" s="84">
        <f t="shared" si="33"/>
        <v>0</v>
      </c>
      <c r="AT92" s="83">
        <f t="shared" si="33"/>
        <v>0</v>
      </c>
      <c r="AU92" s="83">
        <f t="shared" si="33"/>
        <v>0</v>
      </c>
      <c r="AV92" s="83">
        <f t="shared" si="33"/>
        <v>0</v>
      </c>
      <c r="AW92" s="83">
        <f t="shared" si="33"/>
        <v>0</v>
      </c>
      <c r="AX92" s="83">
        <f t="shared" si="33"/>
        <v>0</v>
      </c>
      <c r="AY92" s="83">
        <f t="shared" si="33"/>
        <v>0</v>
      </c>
      <c r="AZ92" s="83">
        <f t="shared" si="33"/>
        <v>0</v>
      </c>
      <c r="BA92" s="83">
        <f t="shared" si="33"/>
        <v>0</v>
      </c>
      <c r="BB92" s="83">
        <f t="shared" si="33"/>
        <v>0</v>
      </c>
      <c r="BC92" s="83">
        <f t="shared" si="31"/>
        <v>0</v>
      </c>
      <c r="BD92" s="83">
        <f t="shared" si="32"/>
        <v>0</v>
      </c>
      <c r="BE92" s="83">
        <f t="shared" si="32"/>
        <v>0</v>
      </c>
      <c r="BF92" s="83">
        <f t="shared" si="32"/>
        <v>0</v>
      </c>
      <c r="BG92" s="83">
        <f t="shared" si="32"/>
        <v>0</v>
      </c>
      <c r="BH92" s="83">
        <f t="shared" si="32"/>
        <v>0</v>
      </c>
      <c r="BI92" s="83">
        <f t="shared" si="32"/>
        <v>0</v>
      </c>
      <c r="BJ92" s="83">
        <f t="shared" si="32"/>
        <v>0</v>
      </c>
      <c r="BK92" s="83">
        <f t="shared" si="32"/>
        <v>0</v>
      </c>
    </row>
    <row r="93" spans="1:63">
      <c r="B93" s="133"/>
      <c r="C93" s="134"/>
      <c r="D93" s="133"/>
      <c r="E93" s="133"/>
      <c r="F93" s="81">
        <f t="shared" si="27"/>
        <v>0</v>
      </c>
      <c r="G93" s="82"/>
      <c r="H93" s="83">
        <f t="shared" si="29"/>
        <v>0</v>
      </c>
      <c r="I93" s="83">
        <f t="shared" si="29"/>
        <v>0</v>
      </c>
      <c r="J93" s="83">
        <f t="shared" si="29"/>
        <v>0</v>
      </c>
      <c r="K93" s="83">
        <f t="shared" si="29"/>
        <v>0</v>
      </c>
      <c r="L93" s="83">
        <f t="shared" si="29"/>
        <v>0</v>
      </c>
      <c r="M93" s="83">
        <f t="shared" si="29"/>
        <v>0</v>
      </c>
      <c r="N93" s="83">
        <f t="shared" si="29"/>
        <v>0</v>
      </c>
      <c r="O93" s="83">
        <f t="shared" si="29"/>
        <v>0</v>
      </c>
      <c r="P93" s="83">
        <f t="shared" si="29"/>
        <v>0</v>
      </c>
      <c r="Q93" s="83">
        <f t="shared" si="29"/>
        <v>0</v>
      </c>
      <c r="R93" s="83">
        <f t="shared" si="29"/>
        <v>0</v>
      </c>
      <c r="S93" s="83">
        <f t="shared" si="29"/>
        <v>0</v>
      </c>
      <c r="T93" s="83">
        <f t="shared" si="29"/>
        <v>0</v>
      </c>
      <c r="U93" s="83">
        <f t="shared" si="29"/>
        <v>0</v>
      </c>
      <c r="V93" s="83">
        <f t="shared" si="29"/>
        <v>0</v>
      </c>
      <c r="W93" s="83">
        <f t="shared" si="29"/>
        <v>0</v>
      </c>
      <c r="X93" s="83">
        <f t="shared" si="30"/>
        <v>0</v>
      </c>
      <c r="Y93" s="83">
        <f t="shared" si="30"/>
        <v>0</v>
      </c>
      <c r="Z93" s="83">
        <f t="shared" si="30"/>
        <v>0</v>
      </c>
      <c r="AA93" s="83">
        <f t="shared" si="30"/>
        <v>0</v>
      </c>
      <c r="AB93" s="83">
        <f t="shared" si="30"/>
        <v>0</v>
      </c>
      <c r="AC93" s="83">
        <f t="shared" si="30"/>
        <v>0</v>
      </c>
      <c r="AD93" s="83">
        <f t="shared" si="30"/>
        <v>0</v>
      </c>
      <c r="AE93" s="83">
        <f t="shared" si="30"/>
        <v>0</v>
      </c>
      <c r="AF93" s="83">
        <f t="shared" si="30"/>
        <v>0</v>
      </c>
      <c r="AG93" s="83">
        <f t="shared" si="30"/>
        <v>0</v>
      </c>
      <c r="AH93" s="83">
        <f t="shared" si="30"/>
        <v>0</v>
      </c>
      <c r="AI93" s="83">
        <f t="shared" si="30"/>
        <v>0</v>
      </c>
      <c r="AJ93" s="83">
        <f t="shared" si="30"/>
        <v>0</v>
      </c>
      <c r="AK93" s="83">
        <f t="shared" si="30"/>
        <v>0</v>
      </c>
      <c r="AL93" s="83">
        <f t="shared" si="30"/>
        <v>0</v>
      </c>
      <c r="AM93" s="83">
        <f t="shared" si="30"/>
        <v>0</v>
      </c>
      <c r="AN93" s="83">
        <f t="shared" si="33"/>
        <v>0</v>
      </c>
      <c r="AO93" s="83">
        <f t="shared" si="33"/>
        <v>0</v>
      </c>
      <c r="AP93" s="83">
        <f t="shared" si="33"/>
        <v>0</v>
      </c>
      <c r="AQ93" s="83">
        <f t="shared" si="33"/>
        <v>0</v>
      </c>
      <c r="AR93" s="83">
        <f t="shared" si="33"/>
        <v>0</v>
      </c>
      <c r="AS93" s="84">
        <f t="shared" si="33"/>
        <v>0</v>
      </c>
      <c r="AT93" s="83">
        <f t="shared" si="33"/>
        <v>0</v>
      </c>
      <c r="AU93" s="83">
        <f t="shared" si="33"/>
        <v>0</v>
      </c>
      <c r="AV93" s="83">
        <f t="shared" si="33"/>
        <v>0</v>
      </c>
      <c r="AW93" s="83">
        <f t="shared" si="33"/>
        <v>0</v>
      </c>
      <c r="AX93" s="83">
        <f t="shared" si="33"/>
        <v>0</v>
      </c>
      <c r="AY93" s="83">
        <f t="shared" si="33"/>
        <v>0</v>
      </c>
      <c r="AZ93" s="83">
        <f t="shared" si="33"/>
        <v>0</v>
      </c>
      <c r="BA93" s="83">
        <f t="shared" si="33"/>
        <v>0</v>
      </c>
      <c r="BB93" s="83">
        <f t="shared" si="33"/>
        <v>0</v>
      </c>
      <c r="BC93" s="83">
        <f t="shared" si="31"/>
        <v>0</v>
      </c>
      <c r="BD93" s="83">
        <f t="shared" si="32"/>
        <v>0</v>
      </c>
      <c r="BE93" s="83">
        <f t="shared" si="32"/>
        <v>0</v>
      </c>
      <c r="BF93" s="83">
        <f t="shared" si="32"/>
        <v>0</v>
      </c>
      <c r="BG93" s="83">
        <f t="shared" si="32"/>
        <v>0</v>
      </c>
      <c r="BH93" s="83">
        <f t="shared" si="32"/>
        <v>0</v>
      </c>
      <c r="BI93" s="83">
        <f t="shared" si="32"/>
        <v>0</v>
      </c>
      <c r="BJ93" s="83">
        <f t="shared" si="32"/>
        <v>0</v>
      </c>
      <c r="BK93" s="83">
        <f t="shared" si="32"/>
        <v>0</v>
      </c>
    </row>
    <row r="94" spans="1:63">
      <c r="A94" s="80"/>
      <c r="B94" s="133"/>
      <c r="C94" s="134"/>
      <c r="D94" s="133"/>
      <c r="E94" s="133"/>
      <c r="F94" s="81">
        <f t="shared" si="27"/>
        <v>0</v>
      </c>
      <c r="G94" s="82"/>
      <c r="H94" s="83">
        <f t="shared" si="29"/>
        <v>0</v>
      </c>
      <c r="I94" s="83">
        <f t="shared" si="29"/>
        <v>0</v>
      </c>
      <c r="J94" s="83">
        <f t="shared" si="29"/>
        <v>0</v>
      </c>
      <c r="K94" s="83">
        <f t="shared" si="29"/>
        <v>0</v>
      </c>
      <c r="L94" s="83">
        <f t="shared" si="29"/>
        <v>0</v>
      </c>
      <c r="M94" s="83">
        <f t="shared" si="29"/>
        <v>0</v>
      </c>
      <c r="N94" s="83">
        <f t="shared" si="29"/>
        <v>0</v>
      </c>
      <c r="O94" s="83">
        <f t="shared" si="29"/>
        <v>0</v>
      </c>
      <c r="P94" s="83">
        <f t="shared" si="29"/>
        <v>0</v>
      </c>
      <c r="Q94" s="83">
        <f t="shared" si="29"/>
        <v>0</v>
      </c>
      <c r="R94" s="83">
        <f t="shared" si="29"/>
        <v>0</v>
      </c>
      <c r="S94" s="83">
        <f t="shared" si="29"/>
        <v>0</v>
      </c>
      <c r="T94" s="83">
        <f t="shared" si="29"/>
        <v>0</v>
      </c>
      <c r="U94" s="83">
        <f t="shared" si="29"/>
        <v>0</v>
      </c>
      <c r="V94" s="83">
        <f t="shared" si="29"/>
        <v>0</v>
      </c>
      <c r="W94" s="83">
        <f t="shared" si="29"/>
        <v>0</v>
      </c>
      <c r="X94" s="83">
        <f t="shared" si="30"/>
        <v>0</v>
      </c>
      <c r="Y94" s="83">
        <f t="shared" si="30"/>
        <v>0</v>
      </c>
      <c r="Z94" s="83">
        <f t="shared" si="30"/>
        <v>0</v>
      </c>
      <c r="AA94" s="83">
        <f t="shared" si="30"/>
        <v>0</v>
      </c>
      <c r="AB94" s="83">
        <f t="shared" si="30"/>
        <v>0</v>
      </c>
      <c r="AC94" s="83">
        <f t="shared" si="30"/>
        <v>0</v>
      </c>
      <c r="AD94" s="83">
        <f t="shared" si="30"/>
        <v>0</v>
      </c>
      <c r="AE94" s="83">
        <f t="shared" si="30"/>
        <v>0</v>
      </c>
      <c r="AF94" s="83">
        <f t="shared" si="30"/>
        <v>0</v>
      </c>
      <c r="AG94" s="83">
        <f t="shared" si="30"/>
        <v>0</v>
      </c>
      <c r="AH94" s="83">
        <f t="shared" si="30"/>
        <v>0</v>
      </c>
      <c r="AI94" s="83">
        <f t="shared" si="30"/>
        <v>0</v>
      </c>
      <c r="AJ94" s="83">
        <f t="shared" si="30"/>
        <v>0</v>
      </c>
      <c r="AK94" s="83">
        <f t="shared" si="30"/>
        <v>0</v>
      </c>
      <c r="AL94" s="83">
        <f t="shared" si="30"/>
        <v>0</v>
      </c>
      <c r="AM94" s="83">
        <f t="shared" si="30"/>
        <v>0</v>
      </c>
      <c r="AN94" s="83">
        <f t="shared" si="33"/>
        <v>0</v>
      </c>
      <c r="AO94" s="83">
        <f t="shared" si="33"/>
        <v>0</v>
      </c>
      <c r="AP94" s="83">
        <f t="shared" si="33"/>
        <v>0</v>
      </c>
      <c r="AQ94" s="83">
        <f t="shared" si="33"/>
        <v>0</v>
      </c>
      <c r="AR94" s="83">
        <f t="shared" si="33"/>
        <v>0</v>
      </c>
      <c r="AS94" s="84">
        <f t="shared" si="33"/>
        <v>0</v>
      </c>
      <c r="AT94" s="83">
        <f t="shared" si="33"/>
        <v>0</v>
      </c>
      <c r="AU94" s="83">
        <f t="shared" si="33"/>
        <v>0</v>
      </c>
      <c r="AV94" s="83">
        <f t="shared" si="33"/>
        <v>0</v>
      </c>
      <c r="AW94" s="83">
        <f t="shared" si="33"/>
        <v>0</v>
      </c>
      <c r="AX94" s="83">
        <f t="shared" si="33"/>
        <v>0</v>
      </c>
      <c r="AY94" s="83">
        <f t="shared" si="33"/>
        <v>0</v>
      </c>
      <c r="AZ94" s="83">
        <f t="shared" si="33"/>
        <v>0</v>
      </c>
      <c r="BA94" s="83">
        <f t="shared" si="33"/>
        <v>0</v>
      </c>
      <c r="BB94" s="83">
        <f t="shared" si="33"/>
        <v>0</v>
      </c>
      <c r="BC94" s="83">
        <f t="shared" si="31"/>
        <v>0</v>
      </c>
      <c r="BD94" s="83">
        <f t="shared" si="32"/>
        <v>0</v>
      </c>
      <c r="BE94" s="83">
        <f t="shared" si="32"/>
        <v>0</v>
      </c>
      <c r="BF94" s="83">
        <f t="shared" si="32"/>
        <v>0</v>
      </c>
      <c r="BG94" s="83">
        <f t="shared" si="32"/>
        <v>0</v>
      </c>
      <c r="BH94" s="83">
        <f t="shared" si="32"/>
        <v>0</v>
      </c>
      <c r="BI94" s="83">
        <f t="shared" si="32"/>
        <v>0</v>
      </c>
      <c r="BJ94" s="83">
        <f t="shared" si="32"/>
        <v>0</v>
      </c>
      <c r="BK94" s="83">
        <f t="shared" si="32"/>
        <v>0</v>
      </c>
    </row>
    <row r="95" spans="1:63">
      <c r="B95" s="133"/>
      <c r="C95" s="134"/>
      <c r="D95" s="133"/>
      <c r="E95" s="133"/>
      <c r="F95" s="81">
        <f t="shared" si="27"/>
        <v>0</v>
      </c>
      <c r="G95" s="82"/>
      <c r="H95" s="83">
        <f t="shared" si="29"/>
        <v>0</v>
      </c>
      <c r="I95" s="83">
        <f t="shared" si="29"/>
        <v>0</v>
      </c>
      <c r="J95" s="83">
        <f t="shared" si="29"/>
        <v>0</v>
      </c>
      <c r="K95" s="83">
        <f t="shared" si="29"/>
        <v>0</v>
      </c>
      <c r="L95" s="83">
        <f t="shared" si="29"/>
        <v>0</v>
      </c>
      <c r="M95" s="83">
        <f t="shared" si="29"/>
        <v>0</v>
      </c>
      <c r="N95" s="83">
        <f t="shared" si="29"/>
        <v>0</v>
      </c>
      <c r="O95" s="83">
        <f t="shared" si="29"/>
        <v>0</v>
      </c>
      <c r="P95" s="83">
        <f t="shared" si="29"/>
        <v>0</v>
      </c>
      <c r="Q95" s="83">
        <f t="shared" si="29"/>
        <v>0</v>
      </c>
      <c r="R95" s="83">
        <f t="shared" si="29"/>
        <v>0</v>
      </c>
      <c r="S95" s="83">
        <f t="shared" si="29"/>
        <v>0</v>
      </c>
      <c r="T95" s="83">
        <f t="shared" si="29"/>
        <v>0</v>
      </c>
      <c r="U95" s="83">
        <f t="shared" si="29"/>
        <v>0</v>
      </c>
      <c r="V95" s="83">
        <f t="shared" si="29"/>
        <v>0</v>
      </c>
      <c r="W95" s="83">
        <f t="shared" si="29"/>
        <v>0</v>
      </c>
      <c r="X95" s="83">
        <f t="shared" si="30"/>
        <v>0</v>
      </c>
      <c r="Y95" s="83">
        <f t="shared" si="30"/>
        <v>0</v>
      </c>
      <c r="Z95" s="83">
        <f t="shared" si="30"/>
        <v>0</v>
      </c>
      <c r="AA95" s="83">
        <f t="shared" si="30"/>
        <v>0</v>
      </c>
      <c r="AB95" s="83">
        <f t="shared" si="30"/>
        <v>0</v>
      </c>
      <c r="AC95" s="83">
        <f t="shared" si="30"/>
        <v>0</v>
      </c>
      <c r="AD95" s="83">
        <f t="shared" si="30"/>
        <v>0</v>
      </c>
      <c r="AE95" s="83">
        <f t="shared" si="30"/>
        <v>0</v>
      </c>
      <c r="AF95" s="83">
        <f t="shared" si="30"/>
        <v>0</v>
      </c>
      <c r="AG95" s="83">
        <f t="shared" si="30"/>
        <v>0</v>
      </c>
      <c r="AH95" s="83">
        <f t="shared" si="30"/>
        <v>0</v>
      </c>
      <c r="AI95" s="83">
        <f t="shared" si="30"/>
        <v>0</v>
      </c>
      <c r="AJ95" s="83">
        <f t="shared" si="30"/>
        <v>0</v>
      </c>
      <c r="AK95" s="83">
        <f t="shared" si="30"/>
        <v>0</v>
      </c>
      <c r="AL95" s="83">
        <f t="shared" si="30"/>
        <v>0</v>
      </c>
      <c r="AM95" s="83">
        <f t="shared" si="30"/>
        <v>0</v>
      </c>
      <c r="AN95" s="83">
        <f t="shared" si="33"/>
        <v>0</v>
      </c>
      <c r="AO95" s="83">
        <f t="shared" si="33"/>
        <v>0</v>
      </c>
      <c r="AP95" s="83">
        <f t="shared" si="33"/>
        <v>0</v>
      </c>
      <c r="AQ95" s="83">
        <f t="shared" si="33"/>
        <v>0</v>
      </c>
      <c r="AR95" s="83">
        <f t="shared" si="33"/>
        <v>0</v>
      </c>
      <c r="AS95" s="84">
        <f t="shared" si="33"/>
        <v>0</v>
      </c>
      <c r="AT95" s="83">
        <f t="shared" si="33"/>
        <v>0</v>
      </c>
      <c r="AU95" s="83">
        <f t="shared" si="33"/>
        <v>0</v>
      </c>
      <c r="AV95" s="83">
        <f t="shared" si="33"/>
        <v>0</v>
      </c>
      <c r="AW95" s="83">
        <f t="shared" si="33"/>
        <v>0</v>
      </c>
      <c r="AX95" s="83">
        <f t="shared" si="33"/>
        <v>0</v>
      </c>
      <c r="AY95" s="83">
        <f t="shared" si="33"/>
        <v>0</v>
      </c>
      <c r="AZ95" s="83">
        <f t="shared" si="33"/>
        <v>0</v>
      </c>
      <c r="BA95" s="83">
        <f t="shared" si="33"/>
        <v>0</v>
      </c>
      <c r="BB95" s="83">
        <f t="shared" si="33"/>
        <v>0</v>
      </c>
      <c r="BC95" s="83">
        <f t="shared" si="31"/>
        <v>0</v>
      </c>
      <c r="BD95" s="83">
        <f t="shared" si="32"/>
        <v>0</v>
      </c>
      <c r="BE95" s="83">
        <f t="shared" si="32"/>
        <v>0</v>
      </c>
      <c r="BF95" s="83">
        <f t="shared" si="32"/>
        <v>0</v>
      </c>
      <c r="BG95" s="83">
        <f t="shared" si="32"/>
        <v>0</v>
      </c>
      <c r="BH95" s="83">
        <f t="shared" si="32"/>
        <v>0</v>
      </c>
      <c r="BI95" s="83">
        <f t="shared" si="32"/>
        <v>0</v>
      </c>
      <c r="BJ95" s="83">
        <f t="shared" si="32"/>
        <v>0</v>
      </c>
      <c r="BK95" s="83">
        <f t="shared" si="32"/>
        <v>0</v>
      </c>
    </row>
    <row r="96" spans="1:63">
      <c r="A96" s="80"/>
      <c r="B96" s="133"/>
      <c r="C96" s="134"/>
      <c r="D96" s="133"/>
      <c r="E96" s="133"/>
      <c r="F96" s="81">
        <f t="shared" si="27"/>
        <v>0</v>
      </c>
      <c r="G96" s="82"/>
      <c r="H96" s="83">
        <f t="shared" si="29"/>
        <v>0</v>
      </c>
      <c r="I96" s="83">
        <f t="shared" si="29"/>
        <v>0</v>
      </c>
      <c r="J96" s="83">
        <f t="shared" si="29"/>
        <v>0</v>
      </c>
      <c r="K96" s="83">
        <f t="shared" si="29"/>
        <v>0</v>
      </c>
      <c r="L96" s="83">
        <f t="shared" si="29"/>
        <v>0</v>
      </c>
      <c r="M96" s="83">
        <f t="shared" si="29"/>
        <v>0</v>
      </c>
      <c r="N96" s="83">
        <f t="shared" si="29"/>
        <v>0</v>
      </c>
      <c r="O96" s="83">
        <f t="shared" si="29"/>
        <v>0</v>
      </c>
      <c r="P96" s="83">
        <f t="shared" si="29"/>
        <v>0</v>
      </c>
      <c r="Q96" s="83">
        <f t="shared" si="29"/>
        <v>0</v>
      </c>
      <c r="R96" s="83">
        <f t="shared" si="29"/>
        <v>0</v>
      </c>
      <c r="S96" s="83">
        <f t="shared" si="29"/>
        <v>0</v>
      </c>
      <c r="T96" s="83">
        <f t="shared" si="29"/>
        <v>0</v>
      </c>
      <c r="U96" s="83">
        <f t="shared" si="29"/>
        <v>0</v>
      </c>
      <c r="V96" s="83">
        <f t="shared" si="29"/>
        <v>0</v>
      </c>
      <c r="W96" s="83">
        <f t="shared" si="29"/>
        <v>0</v>
      </c>
      <c r="X96" s="83">
        <f t="shared" si="30"/>
        <v>0</v>
      </c>
      <c r="Y96" s="83">
        <f t="shared" si="30"/>
        <v>0</v>
      </c>
      <c r="Z96" s="83">
        <f t="shared" si="30"/>
        <v>0</v>
      </c>
      <c r="AA96" s="83">
        <f t="shared" si="30"/>
        <v>0</v>
      </c>
      <c r="AB96" s="83">
        <f t="shared" si="30"/>
        <v>0</v>
      </c>
      <c r="AC96" s="83">
        <f t="shared" si="30"/>
        <v>0</v>
      </c>
      <c r="AD96" s="83">
        <f t="shared" si="30"/>
        <v>0</v>
      </c>
      <c r="AE96" s="83">
        <f t="shared" si="30"/>
        <v>0</v>
      </c>
      <c r="AF96" s="83">
        <f t="shared" si="30"/>
        <v>0</v>
      </c>
      <c r="AG96" s="83">
        <f t="shared" si="30"/>
        <v>0</v>
      </c>
      <c r="AH96" s="83">
        <f t="shared" si="30"/>
        <v>0</v>
      </c>
      <c r="AI96" s="83">
        <f t="shared" si="30"/>
        <v>0</v>
      </c>
      <c r="AJ96" s="83">
        <f t="shared" si="30"/>
        <v>0</v>
      </c>
      <c r="AK96" s="83">
        <f t="shared" si="30"/>
        <v>0</v>
      </c>
      <c r="AL96" s="83">
        <f t="shared" si="30"/>
        <v>0</v>
      </c>
      <c r="AM96" s="83">
        <f t="shared" si="30"/>
        <v>0</v>
      </c>
      <c r="AN96" s="83">
        <f t="shared" si="33"/>
        <v>0</v>
      </c>
      <c r="AO96" s="83">
        <f t="shared" si="33"/>
        <v>0</v>
      </c>
      <c r="AP96" s="83">
        <f t="shared" si="33"/>
        <v>0</v>
      </c>
      <c r="AQ96" s="83">
        <f t="shared" si="33"/>
        <v>0</v>
      </c>
      <c r="AR96" s="83">
        <f t="shared" si="33"/>
        <v>0</v>
      </c>
      <c r="AS96" s="84">
        <f t="shared" si="33"/>
        <v>0</v>
      </c>
      <c r="AT96" s="83">
        <f t="shared" si="33"/>
        <v>0</v>
      </c>
      <c r="AU96" s="83">
        <f t="shared" si="33"/>
        <v>0</v>
      </c>
      <c r="AV96" s="83">
        <f t="shared" si="33"/>
        <v>0</v>
      </c>
      <c r="AW96" s="83">
        <f t="shared" si="33"/>
        <v>0</v>
      </c>
      <c r="AX96" s="83">
        <f t="shared" si="33"/>
        <v>0</v>
      </c>
      <c r="AY96" s="83">
        <f t="shared" si="33"/>
        <v>0</v>
      </c>
      <c r="AZ96" s="83">
        <f t="shared" si="33"/>
        <v>0</v>
      </c>
      <c r="BA96" s="83">
        <f t="shared" si="33"/>
        <v>0</v>
      </c>
      <c r="BB96" s="83">
        <f t="shared" si="33"/>
        <v>0</v>
      </c>
      <c r="BC96" s="83">
        <f t="shared" si="31"/>
        <v>0</v>
      </c>
      <c r="BD96" s="83">
        <f t="shared" si="32"/>
        <v>0</v>
      </c>
      <c r="BE96" s="83">
        <f t="shared" si="32"/>
        <v>0</v>
      </c>
      <c r="BF96" s="83">
        <f t="shared" si="32"/>
        <v>0</v>
      </c>
      <c r="BG96" s="83">
        <f t="shared" si="32"/>
        <v>0</v>
      </c>
      <c r="BH96" s="83">
        <f t="shared" si="32"/>
        <v>0</v>
      </c>
      <c r="BI96" s="83">
        <f t="shared" si="32"/>
        <v>0</v>
      </c>
      <c r="BJ96" s="83">
        <f t="shared" si="32"/>
        <v>0</v>
      </c>
      <c r="BK96" s="83">
        <f t="shared" si="32"/>
        <v>0</v>
      </c>
    </row>
    <row r="97" spans="1:63">
      <c r="B97" s="133"/>
      <c r="C97" s="134"/>
      <c r="D97" s="133"/>
      <c r="E97" s="133"/>
      <c r="F97" s="81">
        <f t="shared" si="27"/>
        <v>0</v>
      </c>
      <c r="G97" s="82"/>
      <c r="H97" s="83">
        <f t="shared" si="29"/>
        <v>0</v>
      </c>
      <c r="I97" s="83">
        <f t="shared" si="29"/>
        <v>0</v>
      </c>
      <c r="J97" s="83">
        <f t="shared" si="29"/>
        <v>0</v>
      </c>
      <c r="K97" s="83">
        <f t="shared" si="29"/>
        <v>0</v>
      </c>
      <c r="L97" s="83">
        <f t="shared" si="29"/>
        <v>0</v>
      </c>
      <c r="M97" s="83">
        <f t="shared" si="29"/>
        <v>0</v>
      </c>
      <c r="N97" s="83">
        <f t="shared" si="29"/>
        <v>0</v>
      </c>
      <c r="O97" s="83">
        <f t="shared" si="29"/>
        <v>0</v>
      </c>
      <c r="P97" s="83">
        <f t="shared" si="29"/>
        <v>0</v>
      </c>
      <c r="Q97" s="83">
        <f t="shared" si="29"/>
        <v>0</v>
      </c>
      <c r="R97" s="83">
        <f t="shared" si="29"/>
        <v>0</v>
      </c>
      <c r="S97" s="83">
        <f t="shared" si="29"/>
        <v>0</v>
      </c>
      <c r="T97" s="83">
        <f t="shared" si="29"/>
        <v>0</v>
      </c>
      <c r="U97" s="83">
        <f t="shared" si="29"/>
        <v>0</v>
      </c>
      <c r="V97" s="83">
        <f t="shared" si="29"/>
        <v>0</v>
      </c>
      <c r="W97" s="83">
        <f t="shared" si="29"/>
        <v>0</v>
      </c>
      <c r="X97" s="83">
        <f t="shared" si="30"/>
        <v>0</v>
      </c>
      <c r="Y97" s="83">
        <f t="shared" si="30"/>
        <v>0</v>
      </c>
      <c r="Z97" s="83">
        <f t="shared" si="30"/>
        <v>0</v>
      </c>
      <c r="AA97" s="83">
        <f t="shared" si="30"/>
        <v>0</v>
      </c>
      <c r="AB97" s="83">
        <f t="shared" si="30"/>
        <v>0</v>
      </c>
      <c r="AC97" s="83">
        <f t="shared" si="30"/>
        <v>0</v>
      </c>
      <c r="AD97" s="83">
        <f t="shared" si="30"/>
        <v>0</v>
      </c>
      <c r="AE97" s="83">
        <f t="shared" si="30"/>
        <v>0</v>
      </c>
      <c r="AF97" s="83">
        <f t="shared" si="30"/>
        <v>0</v>
      </c>
      <c r="AG97" s="83">
        <f t="shared" si="30"/>
        <v>0</v>
      </c>
      <c r="AH97" s="83">
        <f t="shared" si="30"/>
        <v>0</v>
      </c>
      <c r="AI97" s="83">
        <f t="shared" si="30"/>
        <v>0</v>
      </c>
      <c r="AJ97" s="83">
        <f t="shared" si="30"/>
        <v>0</v>
      </c>
      <c r="AK97" s="83">
        <f t="shared" si="30"/>
        <v>0</v>
      </c>
      <c r="AL97" s="83">
        <f t="shared" si="30"/>
        <v>0</v>
      </c>
      <c r="AM97" s="83">
        <f t="shared" si="30"/>
        <v>0</v>
      </c>
      <c r="AN97" s="83">
        <f t="shared" si="33"/>
        <v>0</v>
      </c>
      <c r="AO97" s="83">
        <f t="shared" si="33"/>
        <v>0</v>
      </c>
      <c r="AP97" s="83">
        <f t="shared" si="33"/>
        <v>0</v>
      </c>
      <c r="AQ97" s="83">
        <f t="shared" si="33"/>
        <v>0</v>
      </c>
      <c r="AR97" s="83">
        <f t="shared" si="33"/>
        <v>0</v>
      </c>
      <c r="AS97" s="84">
        <f t="shared" si="33"/>
        <v>0</v>
      </c>
      <c r="AT97" s="83">
        <f t="shared" si="33"/>
        <v>0</v>
      </c>
      <c r="AU97" s="83">
        <f t="shared" si="33"/>
        <v>0</v>
      </c>
      <c r="AV97" s="83">
        <f t="shared" si="33"/>
        <v>0</v>
      </c>
      <c r="AW97" s="83">
        <f t="shared" si="33"/>
        <v>0</v>
      </c>
      <c r="AX97" s="83">
        <f t="shared" si="33"/>
        <v>0</v>
      </c>
      <c r="AY97" s="83">
        <f t="shared" si="33"/>
        <v>0</v>
      </c>
      <c r="AZ97" s="83">
        <f t="shared" si="33"/>
        <v>0</v>
      </c>
      <c r="BA97" s="83">
        <f t="shared" si="33"/>
        <v>0</v>
      </c>
      <c r="BB97" s="83">
        <f t="shared" si="33"/>
        <v>0</v>
      </c>
      <c r="BC97" s="83">
        <f t="shared" si="31"/>
        <v>0</v>
      </c>
      <c r="BD97" s="83">
        <f t="shared" si="32"/>
        <v>0</v>
      </c>
      <c r="BE97" s="83">
        <f t="shared" si="32"/>
        <v>0</v>
      </c>
      <c r="BF97" s="83">
        <f t="shared" si="32"/>
        <v>0</v>
      </c>
      <c r="BG97" s="83">
        <f t="shared" si="32"/>
        <v>0</v>
      </c>
      <c r="BH97" s="83">
        <f t="shared" si="32"/>
        <v>0</v>
      </c>
      <c r="BI97" s="83">
        <f t="shared" si="32"/>
        <v>0</v>
      </c>
      <c r="BJ97" s="83">
        <f t="shared" si="32"/>
        <v>0</v>
      </c>
      <c r="BK97" s="83">
        <f t="shared" si="32"/>
        <v>0</v>
      </c>
    </row>
    <row r="98" spans="1:63">
      <c r="A98" s="80"/>
      <c r="B98" s="133"/>
      <c r="C98" s="134"/>
      <c r="D98" s="133"/>
      <c r="E98" s="133"/>
      <c r="F98" s="81">
        <f t="shared" si="27"/>
        <v>0</v>
      </c>
      <c r="G98" s="82"/>
      <c r="H98" s="83">
        <f t="shared" si="29"/>
        <v>0</v>
      </c>
      <c r="I98" s="83">
        <f t="shared" si="29"/>
        <v>0</v>
      </c>
      <c r="J98" s="83">
        <f t="shared" si="29"/>
        <v>0</v>
      </c>
      <c r="K98" s="83">
        <f t="shared" si="29"/>
        <v>0</v>
      </c>
      <c r="L98" s="83">
        <f t="shared" si="29"/>
        <v>0</v>
      </c>
      <c r="M98" s="83">
        <f t="shared" si="29"/>
        <v>0</v>
      </c>
      <c r="N98" s="83">
        <f t="shared" si="29"/>
        <v>0</v>
      </c>
      <c r="O98" s="83">
        <f t="shared" si="29"/>
        <v>0</v>
      </c>
      <c r="P98" s="83">
        <f t="shared" si="29"/>
        <v>0</v>
      </c>
      <c r="Q98" s="83">
        <f t="shared" si="29"/>
        <v>0</v>
      </c>
      <c r="R98" s="83">
        <f t="shared" si="29"/>
        <v>0</v>
      </c>
      <c r="S98" s="83">
        <f t="shared" si="29"/>
        <v>0</v>
      </c>
      <c r="T98" s="83">
        <f t="shared" si="29"/>
        <v>0</v>
      </c>
      <c r="U98" s="83">
        <f t="shared" si="29"/>
        <v>0</v>
      </c>
      <c r="V98" s="83">
        <f t="shared" si="29"/>
        <v>0</v>
      </c>
      <c r="W98" s="83">
        <f t="shared" si="29"/>
        <v>0</v>
      </c>
      <c r="X98" s="83">
        <f t="shared" si="30"/>
        <v>0</v>
      </c>
      <c r="Y98" s="83">
        <f t="shared" si="30"/>
        <v>0</v>
      </c>
      <c r="Z98" s="83">
        <f t="shared" si="30"/>
        <v>0</v>
      </c>
      <c r="AA98" s="83">
        <f t="shared" si="30"/>
        <v>0</v>
      </c>
      <c r="AB98" s="83">
        <f t="shared" si="30"/>
        <v>0</v>
      </c>
      <c r="AC98" s="83">
        <f t="shared" si="30"/>
        <v>0</v>
      </c>
      <c r="AD98" s="83">
        <f t="shared" si="30"/>
        <v>0</v>
      </c>
      <c r="AE98" s="83">
        <f t="shared" si="30"/>
        <v>0</v>
      </c>
      <c r="AF98" s="83">
        <f t="shared" si="30"/>
        <v>0</v>
      </c>
      <c r="AG98" s="83">
        <f t="shared" si="30"/>
        <v>0</v>
      </c>
      <c r="AH98" s="83">
        <f t="shared" si="30"/>
        <v>0</v>
      </c>
      <c r="AI98" s="83">
        <f t="shared" si="30"/>
        <v>0</v>
      </c>
      <c r="AJ98" s="83">
        <f t="shared" si="30"/>
        <v>0</v>
      </c>
      <c r="AK98" s="83">
        <f t="shared" si="30"/>
        <v>0</v>
      </c>
      <c r="AL98" s="83">
        <f t="shared" si="30"/>
        <v>0</v>
      </c>
      <c r="AM98" s="83">
        <f t="shared" si="30"/>
        <v>0</v>
      </c>
      <c r="AN98" s="83">
        <f t="shared" si="33"/>
        <v>0</v>
      </c>
      <c r="AO98" s="83">
        <f t="shared" si="33"/>
        <v>0</v>
      </c>
      <c r="AP98" s="83">
        <f t="shared" si="33"/>
        <v>0</v>
      </c>
      <c r="AQ98" s="83">
        <f t="shared" si="33"/>
        <v>0</v>
      </c>
      <c r="AR98" s="83">
        <f t="shared" si="33"/>
        <v>0</v>
      </c>
      <c r="AS98" s="84">
        <f t="shared" si="33"/>
        <v>0</v>
      </c>
      <c r="AT98" s="83">
        <f t="shared" si="33"/>
        <v>0</v>
      </c>
      <c r="AU98" s="83">
        <f t="shared" si="33"/>
        <v>0</v>
      </c>
      <c r="AV98" s="83">
        <f t="shared" si="33"/>
        <v>0</v>
      </c>
      <c r="AW98" s="83">
        <f t="shared" si="33"/>
        <v>0</v>
      </c>
      <c r="AX98" s="83">
        <f t="shared" si="33"/>
        <v>0</v>
      </c>
      <c r="AY98" s="83">
        <f t="shared" si="33"/>
        <v>0</v>
      </c>
      <c r="AZ98" s="83">
        <f t="shared" si="33"/>
        <v>0</v>
      </c>
      <c r="BA98" s="83">
        <f t="shared" si="33"/>
        <v>0</v>
      </c>
      <c r="BB98" s="83">
        <f t="shared" si="33"/>
        <v>0</v>
      </c>
      <c r="BC98" s="83">
        <f t="shared" si="31"/>
        <v>0</v>
      </c>
      <c r="BD98" s="83">
        <f t="shared" si="32"/>
        <v>0</v>
      </c>
      <c r="BE98" s="83">
        <f t="shared" si="32"/>
        <v>0</v>
      </c>
      <c r="BF98" s="83">
        <f t="shared" si="32"/>
        <v>0</v>
      </c>
      <c r="BG98" s="83">
        <f t="shared" si="32"/>
        <v>0</v>
      </c>
      <c r="BH98" s="83">
        <f t="shared" si="32"/>
        <v>0</v>
      </c>
      <c r="BI98" s="83">
        <f t="shared" si="32"/>
        <v>0</v>
      </c>
      <c r="BJ98" s="83">
        <f t="shared" si="32"/>
        <v>0</v>
      </c>
      <c r="BK98" s="83">
        <f t="shared" si="32"/>
        <v>0</v>
      </c>
    </row>
    <row r="99" spans="1:63">
      <c r="B99" s="133"/>
      <c r="C99" s="134"/>
      <c r="D99" s="133"/>
      <c r="E99" s="133"/>
      <c r="F99" s="81">
        <f t="shared" si="27"/>
        <v>0</v>
      </c>
      <c r="G99" s="82"/>
      <c r="H99" s="83">
        <f t="shared" si="29"/>
        <v>0</v>
      </c>
      <c r="I99" s="83">
        <f t="shared" si="29"/>
        <v>0</v>
      </c>
      <c r="J99" s="83">
        <f t="shared" si="29"/>
        <v>0</v>
      </c>
      <c r="K99" s="83">
        <f t="shared" si="29"/>
        <v>0</v>
      </c>
      <c r="L99" s="83">
        <f t="shared" si="29"/>
        <v>0</v>
      </c>
      <c r="M99" s="83">
        <f t="shared" si="29"/>
        <v>0</v>
      </c>
      <c r="N99" s="83">
        <f t="shared" si="29"/>
        <v>0</v>
      </c>
      <c r="O99" s="83">
        <f t="shared" si="29"/>
        <v>0</v>
      </c>
      <c r="P99" s="83">
        <f t="shared" si="29"/>
        <v>0</v>
      </c>
      <c r="Q99" s="83">
        <f t="shared" si="29"/>
        <v>0</v>
      </c>
      <c r="R99" s="83">
        <f t="shared" si="29"/>
        <v>0</v>
      </c>
      <c r="S99" s="83">
        <f t="shared" si="29"/>
        <v>0</v>
      </c>
      <c r="T99" s="83">
        <f t="shared" si="29"/>
        <v>0</v>
      </c>
      <c r="U99" s="83">
        <f t="shared" si="29"/>
        <v>0</v>
      </c>
      <c r="V99" s="83">
        <f t="shared" si="29"/>
        <v>0</v>
      </c>
      <c r="W99" s="83">
        <f t="shared" si="29"/>
        <v>0</v>
      </c>
      <c r="X99" s="83">
        <f t="shared" si="30"/>
        <v>0</v>
      </c>
      <c r="Y99" s="83">
        <f t="shared" si="30"/>
        <v>0</v>
      </c>
      <c r="Z99" s="83">
        <f t="shared" si="30"/>
        <v>0</v>
      </c>
      <c r="AA99" s="83">
        <f t="shared" si="30"/>
        <v>0</v>
      </c>
      <c r="AB99" s="83">
        <f t="shared" si="30"/>
        <v>0</v>
      </c>
      <c r="AC99" s="83">
        <f t="shared" si="30"/>
        <v>0</v>
      </c>
      <c r="AD99" s="83">
        <f t="shared" si="30"/>
        <v>0</v>
      </c>
      <c r="AE99" s="83">
        <f t="shared" si="30"/>
        <v>0</v>
      </c>
      <c r="AF99" s="83">
        <f t="shared" si="30"/>
        <v>0</v>
      </c>
      <c r="AG99" s="83">
        <f t="shared" si="30"/>
        <v>0</v>
      </c>
      <c r="AH99" s="83">
        <f t="shared" si="30"/>
        <v>0</v>
      </c>
      <c r="AI99" s="83">
        <f t="shared" si="30"/>
        <v>0</v>
      </c>
      <c r="AJ99" s="83">
        <f t="shared" si="30"/>
        <v>0</v>
      </c>
      <c r="AK99" s="83">
        <f t="shared" si="30"/>
        <v>0</v>
      </c>
      <c r="AL99" s="83">
        <f t="shared" si="30"/>
        <v>0</v>
      </c>
      <c r="AM99" s="83">
        <f t="shared" si="30"/>
        <v>0</v>
      </c>
      <c r="AN99" s="83">
        <f t="shared" si="33"/>
        <v>0</v>
      </c>
      <c r="AO99" s="83">
        <f t="shared" si="33"/>
        <v>0</v>
      </c>
      <c r="AP99" s="83">
        <f t="shared" si="33"/>
        <v>0</v>
      </c>
      <c r="AQ99" s="83">
        <f t="shared" si="33"/>
        <v>0</v>
      </c>
      <c r="AR99" s="83">
        <f t="shared" si="33"/>
        <v>0</v>
      </c>
      <c r="AS99" s="84">
        <f t="shared" si="33"/>
        <v>0</v>
      </c>
      <c r="AT99" s="83">
        <f t="shared" si="33"/>
        <v>0</v>
      </c>
      <c r="AU99" s="83">
        <f t="shared" si="33"/>
        <v>0</v>
      </c>
      <c r="AV99" s="83">
        <f t="shared" si="33"/>
        <v>0</v>
      </c>
      <c r="AW99" s="83">
        <f t="shared" si="33"/>
        <v>0</v>
      </c>
      <c r="AX99" s="83">
        <f t="shared" si="33"/>
        <v>0</v>
      </c>
      <c r="AY99" s="83">
        <f t="shared" si="33"/>
        <v>0</v>
      </c>
      <c r="AZ99" s="83">
        <f t="shared" si="33"/>
        <v>0</v>
      </c>
      <c r="BA99" s="83">
        <f t="shared" si="33"/>
        <v>0</v>
      </c>
      <c r="BB99" s="83">
        <f t="shared" si="33"/>
        <v>0</v>
      </c>
      <c r="BC99" s="83">
        <f t="shared" si="31"/>
        <v>0</v>
      </c>
      <c r="BD99" s="83">
        <f t="shared" si="32"/>
        <v>0</v>
      </c>
      <c r="BE99" s="83">
        <f t="shared" si="32"/>
        <v>0</v>
      </c>
      <c r="BF99" s="83">
        <f t="shared" si="32"/>
        <v>0</v>
      </c>
      <c r="BG99" s="83">
        <f t="shared" si="32"/>
        <v>0</v>
      </c>
      <c r="BH99" s="83">
        <f t="shared" si="32"/>
        <v>0</v>
      </c>
      <c r="BI99" s="83">
        <f t="shared" si="32"/>
        <v>0</v>
      </c>
      <c r="BJ99" s="83">
        <f t="shared" si="32"/>
        <v>0</v>
      </c>
      <c r="BK99" s="83">
        <f t="shared" si="32"/>
        <v>0</v>
      </c>
    </row>
    <row r="100" spans="1:63">
      <c r="A100" s="80"/>
      <c r="B100" s="133"/>
      <c r="C100" s="134"/>
      <c r="D100" s="133"/>
      <c r="E100" s="133"/>
      <c r="F100" s="81">
        <f t="shared" si="27"/>
        <v>0</v>
      </c>
      <c r="G100" s="82"/>
      <c r="H100" s="83">
        <f t="shared" si="29"/>
        <v>0</v>
      </c>
      <c r="I100" s="83">
        <f t="shared" si="29"/>
        <v>0</v>
      </c>
      <c r="J100" s="83">
        <f t="shared" si="29"/>
        <v>0</v>
      </c>
      <c r="K100" s="83">
        <f t="shared" si="29"/>
        <v>0</v>
      </c>
      <c r="L100" s="83">
        <f t="shared" si="29"/>
        <v>0</v>
      </c>
      <c r="M100" s="83">
        <f t="shared" si="29"/>
        <v>0</v>
      </c>
      <c r="N100" s="83">
        <f t="shared" si="29"/>
        <v>0</v>
      </c>
      <c r="O100" s="83">
        <f t="shared" si="29"/>
        <v>0</v>
      </c>
      <c r="P100" s="83">
        <f t="shared" si="29"/>
        <v>0</v>
      </c>
      <c r="Q100" s="83">
        <f t="shared" si="29"/>
        <v>0</v>
      </c>
      <c r="R100" s="83">
        <f t="shared" si="29"/>
        <v>0</v>
      </c>
      <c r="S100" s="83">
        <f t="shared" si="29"/>
        <v>0</v>
      </c>
      <c r="T100" s="83">
        <f t="shared" si="29"/>
        <v>0</v>
      </c>
      <c r="U100" s="83">
        <f t="shared" si="29"/>
        <v>0</v>
      </c>
      <c r="V100" s="83">
        <f t="shared" si="29"/>
        <v>0</v>
      </c>
      <c r="W100" s="83">
        <f t="shared" si="29"/>
        <v>0</v>
      </c>
      <c r="X100" s="83">
        <f t="shared" si="30"/>
        <v>0</v>
      </c>
      <c r="Y100" s="83">
        <f t="shared" si="30"/>
        <v>0</v>
      </c>
      <c r="Z100" s="83">
        <f t="shared" si="30"/>
        <v>0</v>
      </c>
      <c r="AA100" s="83">
        <f t="shared" si="30"/>
        <v>0</v>
      </c>
      <c r="AB100" s="83">
        <f t="shared" si="30"/>
        <v>0</v>
      </c>
      <c r="AC100" s="83">
        <f t="shared" si="30"/>
        <v>0</v>
      </c>
      <c r="AD100" s="83">
        <f t="shared" si="30"/>
        <v>0</v>
      </c>
      <c r="AE100" s="83">
        <f t="shared" si="30"/>
        <v>0</v>
      </c>
      <c r="AF100" s="83">
        <f t="shared" si="30"/>
        <v>0</v>
      </c>
      <c r="AG100" s="83">
        <f t="shared" si="30"/>
        <v>0</v>
      </c>
      <c r="AH100" s="83">
        <f t="shared" si="30"/>
        <v>0</v>
      </c>
      <c r="AI100" s="83">
        <f t="shared" si="30"/>
        <v>0</v>
      </c>
      <c r="AJ100" s="83">
        <f t="shared" si="30"/>
        <v>0</v>
      </c>
      <c r="AK100" s="83">
        <f t="shared" si="30"/>
        <v>0</v>
      </c>
      <c r="AL100" s="83">
        <f t="shared" si="30"/>
        <v>0</v>
      </c>
      <c r="AM100" s="83">
        <f t="shared" si="30"/>
        <v>0</v>
      </c>
      <c r="AN100" s="83">
        <f t="shared" si="33"/>
        <v>0</v>
      </c>
      <c r="AO100" s="83">
        <f t="shared" si="33"/>
        <v>0</v>
      </c>
      <c r="AP100" s="83">
        <f t="shared" si="33"/>
        <v>0</v>
      </c>
      <c r="AQ100" s="83">
        <f t="shared" si="33"/>
        <v>0</v>
      </c>
      <c r="AR100" s="83">
        <f t="shared" si="33"/>
        <v>0</v>
      </c>
      <c r="AS100" s="84">
        <f t="shared" si="33"/>
        <v>0</v>
      </c>
      <c r="AT100" s="83">
        <f t="shared" si="33"/>
        <v>0</v>
      </c>
      <c r="AU100" s="83">
        <f t="shared" si="33"/>
        <v>0</v>
      </c>
      <c r="AV100" s="83">
        <f t="shared" si="33"/>
        <v>0</v>
      </c>
      <c r="AW100" s="83">
        <f t="shared" si="33"/>
        <v>0</v>
      </c>
      <c r="AX100" s="83">
        <f t="shared" si="33"/>
        <v>0</v>
      </c>
      <c r="AY100" s="83">
        <f t="shared" si="33"/>
        <v>0</v>
      </c>
      <c r="AZ100" s="83">
        <f t="shared" si="33"/>
        <v>0</v>
      </c>
      <c r="BA100" s="83">
        <f t="shared" si="33"/>
        <v>0</v>
      </c>
      <c r="BB100" s="83">
        <f t="shared" si="33"/>
        <v>0</v>
      </c>
      <c r="BC100" s="83">
        <f t="shared" si="31"/>
        <v>0</v>
      </c>
      <c r="BD100" s="83">
        <f t="shared" si="32"/>
        <v>0</v>
      </c>
      <c r="BE100" s="83">
        <f t="shared" si="32"/>
        <v>0</v>
      </c>
      <c r="BF100" s="83">
        <f t="shared" si="32"/>
        <v>0</v>
      </c>
      <c r="BG100" s="83">
        <f t="shared" si="32"/>
        <v>0</v>
      </c>
      <c r="BH100" s="83">
        <f t="shared" si="32"/>
        <v>0</v>
      </c>
      <c r="BI100" s="83">
        <f t="shared" si="32"/>
        <v>0</v>
      </c>
      <c r="BJ100" s="83">
        <f t="shared" si="32"/>
        <v>0</v>
      </c>
      <c r="BK100" s="83">
        <f t="shared" si="32"/>
        <v>0</v>
      </c>
    </row>
    <row r="101" spans="1:63">
      <c r="B101" s="133"/>
      <c r="C101" s="134"/>
      <c r="D101" s="133"/>
      <c r="E101" s="133"/>
      <c r="F101" s="81">
        <f t="shared" si="27"/>
        <v>0</v>
      </c>
      <c r="G101" s="82"/>
      <c r="H101" s="83">
        <f t="shared" si="29"/>
        <v>0</v>
      </c>
      <c r="I101" s="83">
        <f t="shared" si="29"/>
        <v>0</v>
      </c>
      <c r="J101" s="83">
        <f t="shared" si="29"/>
        <v>0</v>
      </c>
      <c r="K101" s="83">
        <f t="shared" si="29"/>
        <v>0</v>
      </c>
      <c r="L101" s="83">
        <f t="shared" si="29"/>
        <v>0</v>
      </c>
      <c r="M101" s="83">
        <f t="shared" si="29"/>
        <v>0</v>
      </c>
      <c r="N101" s="83">
        <f t="shared" si="29"/>
        <v>0</v>
      </c>
      <c r="O101" s="83">
        <f t="shared" si="29"/>
        <v>0</v>
      </c>
      <c r="P101" s="83">
        <f t="shared" si="29"/>
        <v>0</v>
      </c>
      <c r="Q101" s="83">
        <f t="shared" si="29"/>
        <v>0</v>
      </c>
      <c r="R101" s="83">
        <f t="shared" si="29"/>
        <v>0</v>
      </c>
      <c r="S101" s="83">
        <f t="shared" si="29"/>
        <v>0</v>
      </c>
      <c r="T101" s="83">
        <f t="shared" si="29"/>
        <v>0</v>
      </c>
      <c r="U101" s="83">
        <f t="shared" si="29"/>
        <v>0</v>
      </c>
      <c r="V101" s="83">
        <f t="shared" si="29"/>
        <v>0</v>
      </c>
      <c r="W101" s="83">
        <f t="shared" ref="W101" si="34">IF(AND(W$4&gt;=$D101,W$4&lt;=$E101,$F101&gt;0),1,0)</f>
        <v>0</v>
      </c>
      <c r="X101" s="83">
        <f t="shared" si="30"/>
        <v>0</v>
      </c>
      <c r="Y101" s="83">
        <f t="shared" si="30"/>
        <v>0</v>
      </c>
      <c r="Z101" s="83">
        <f t="shared" si="30"/>
        <v>0</v>
      </c>
      <c r="AA101" s="83">
        <f t="shared" si="30"/>
        <v>0</v>
      </c>
      <c r="AB101" s="83">
        <f t="shared" si="30"/>
        <v>0</v>
      </c>
      <c r="AC101" s="83">
        <f t="shared" si="30"/>
        <v>0</v>
      </c>
      <c r="AD101" s="83">
        <f t="shared" si="30"/>
        <v>0</v>
      </c>
      <c r="AE101" s="83">
        <f t="shared" si="30"/>
        <v>0</v>
      </c>
      <c r="AF101" s="83">
        <f t="shared" si="30"/>
        <v>0</v>
      </c>
      <c r="AG101" s="83">
        <f t="shared" si="30"/>
        <v>0</v>
      </c>
      <c r="AH101" s="83">
        <f t="shared" si="30"/>
        <v>0</v>
      </c>
      <c r="AI101" s="83">
        <f t="shared" si="30"/>
        <v>0</v>
      </c>
      <c r="AJ101" s="83">
        <f t="shared" si="30"/>
        <v>0</v>
      </c>
      <c r="AK101" s="83">
        <f t="shared" si="30"/>
        <v>0</v>
      </c>
      <c r="AL101" s="83">
        <f t="shared" si="30"/>
        <v>0</v>
      </c>
      <c r="AM101" s="83">
        <f t="shared" si="30"/>
        <v>0</v>
      </c>
      <c r="AN101" s="83">
        <f t="shared" si="33"/>
        <v>0</v>
      </c>
      <c r="AO101" s="83">
        <f t="shared" si="33"/>
        <v>0</v>
      </c>
      <c r="AP101" s="83">
        <f t="shared" si="33"/>
        <v>0</v>
      </c>
      <c r="AQ101" s="83">
        <f t="shared" si="33"/>
        <v>0</v>
      </c>
      <c r="AR101" s="83">
        <f t="shared" si="33"/>
        <v>0</v>
      </c>
      <c r="AS101" s="84">
        <f t="shared" si="33"/>
        <v>0</v>
      </c>
      <c r="AT101" s="83">
        <f t="shared" si="33"/>
        <v>0</v>
      </c>
      <c r="AU101" s="83">
        <f t="shared" si="33"/>
        <v>0</v>
      </c>
      <c r="AV101" s="83">
        <f t="shared" si="33"/>
        <v>0</v>
      </c>
      <c r="AW101" s="83">
        <f t="shared" si="33"/>
        <v>0</v>
      </c>
      <c r="AX101" s="83">
        <f t="shared" si="33"/>
        <v>0</v>
      </c>
      <c r="AY101" s="83">
        <f t="shared" si="33"/>
        <v>0</v>
      </c>
      <c r="AZ101" s="83">
        <f t="shared" si="33"/>
        <v>0</v>
      </c>
      <c r="BA101" s="83">
        <f t="shared" si="33"/>
        <v>0</v>
      </c>
      <c r="BB101" s="83">
        <f t="shared" si="33"/>
        <v>0</v>
      </c>
      <c r="BC101" s="83">
        <f t="shared" si="31"/>
        <v>0</v>
      </c>
      <c r="BD101" s="83">
        <f t="shared" si="32"/>
        <v>0</v>
      </c>
      <c r="BE101" s="83">
        <f t="shared" si="32"/>
        <v>0</v>
      </c>
      <c r="BF101" s="83">
        <f t="shared" si="32"/>
        <v>0</v>
      </c>
      <c r="BG101" s="83">
        <f t="shared" si="32"/>
        <v>0</v>
      </c>
      <c r="BH101" s="83">
        <f t="shared" si="32"/>
        <v>0</v>
      </c>
      <c r="BI101" s="83">
        <f t="shared" si="32"/>
        <v>0</v>
      </c>
      <c r="BJ101" s="83">
        <f t="shared" si="32"/>
        <v>0</v>
      </c>
      <c r="BK101" s="83">
        <f t="shared" si="32"/>
        <v>0</v>
      </c>
    </row>
    <row r="102" spans="1:63">
      <c r="A102" s="80"/>
      <c r="B102" s="133"/>
      <c r="C102" s="134"/>
      <c r="D102" s="133"/>
      <c r="E102" s="133"/>
      <c r="F102" s="81">
        <f t="shared" si="27"/>
        <v>0</v>
      </c>
      <c r="G102" s="82"/>
      <c r="H102" s="83">
        <f t="shared" ref="H102:W117" si="35">IF(AND(H$4&gt;=$D102,H$4&lt;=$E102,$F102&gt;0),1,0)</f>
        <v>0</v>
      </c>
      <c r="I102" s="83">
        <f t="shared" si="35"/>
        <v>0</v>
      </c>
      <c r="J102" s="83">
        <f t="shared" si="35"/>
        <v>0</v>
      </c>
      <c r="K102" s="83">
        <f t="shared" si="35"/>
        <v>0</v>
      </c>
      <c r="L102" s="83">
        <f t="shared" si="35"/>
        <v>0</v>
      </c>
      <c r="M102" s="83">
        <f t="shared" si="35"/>
        <v>0</v>
      </c>
      <c r="N102" s="83">
        <f t="shared" si="35"/>
        <v>0</v>
      </c>
      <c r="O102" s="83">
        <f t="shared" si="35"/>
        <v>0</v>
      </c>
      <c r="P102" s="83">
        <f t="shared" si="35"/>
        <v>0</v>
      </c>
      <c r="Q102" s="83">
        <f t="shared" si="35"/>
        <v>0</v>
      </c>
      <c r="R102" s="83">
        <f t="shared" si="35"/>
        <v>0</v>
      </c>
      <c r="S102" s="83">
        <f t="shared" si="35"/>
        <v>0</v>
      </c>
      <c r="T102" s="83">
        <f t="shared" si="35"/>
        <v>0</v>
      </c>
      <c r="U102" s="83">
        <f t="shared" si="35"/>
        <v>0</v>
      </c>
      <c r="V102" s="83">
        <f t="shared" si="35"/>
        <v>0</v>
      </c>
      <c r="W102" s="83">
        <f t="shared" si="35"/>
        <v>0</v>
      </c>
      <c r="X102" s="83">
        <f t="shared" ref="X102:AM117" si="36">IF(AND(X$4&gt;=$D102,X$4&lt;=$E102,$F102&gt;0),1,0)</f>
        <v>0</v>
      </c>
      <c r="Y102" s="83">
        <f t="shared" si="36"/>
        <v>0</v>
      </c>
      <c r="Z102" s="83">
        <f t="shared" si="36"/>
        <v>0</v>
      </c>
      <c r="AA102" s="83">
        <f t="shared" si="36"/>
        <v>0</v>
      </c>
      <c r="AB102" s="83">
        <f t="shared" si="36"/>
        <v>0</v>
      </c>
      <c r="AC102" s="83">
        <f t="shared" si="36"/>
        <v>0</v>
      </c>
      <c r="AD102" s="83">
        <f t="shared" si="36"/>
        <v>0</v>
      </c>
      <c r="AE102" s="83">
        <f t="shared" si="36"/>
        <v>0</v>
      </c>
      <c r="AF102" s="83">
        <f t="shared" si="36"/>
        <v>0</v>
      </c>
      <c r="AG102" s="83">
        <f t="shared" si="36"/>
        <v>0</v>
      </c>
      <c r="AH102" s="83">
        <f t="shared" si="36"/>
        <v>0</v>
      </c>
      <c r="AI102" s="83">
        <f t="shared" si="36"/>
        <v>0</v>
      </c>
      <c r="AJ102" s="83">
        <f t="shared" si="36"/>
        <v>0</v>
      </c>
      <c r="AK102" s="83">
        <f t="shared" si="36"/>
        <v>0</v>
      </c>
      <c r="AL102" s="83">
        <f t="shared" si="36"/>
        <v>0</v>
      </c>
      <c r="AM102" s="83">
        <f t="shared" si="36"/>
        <v>0</v>
      </c>
      <c r="AN102" s="83">
        <f t="shared" si="33"/>
        <v>0</v>
      </c>
      <c r="AO102" s="83">
        <f t="shared" si="33"/>
        <v>0</v>
      </c>
      <c r="AP102" s="83">
        <f t="shared" si="33"/>
        <v>0</v>
      </c>
      <c r="AQ102" s="83">
        <f t="shared" si="33"/>
        <v>0</v>
      </c>
      <c r="AR102" s="83">
        <f t="shared" si="33"/>
        <v>0</v>
      </c>
      <c r="AS102" s="84">
        <f t="shared" si="33"/>
        <v>0</v>
      </c>
      <c r="AT102" s="83">
        <f t="shared" si="33"/>
        <v>0</v>
      </c>
      <c r="AU102" s="83">
        <f t="shared" si="33"/>
        <v>0</v>
      </c>
      <c r="AV102" s="83">
        <f t="shared" si="33"/>
        <v>0</v>
      </c>
      <c r="AW102" s="83">
        <f t="shared" si="33"/>
        <v>0</v>
      </c>
      <c r="AX102" s="83">
        <f t="shared" si="33"/>
        <v>0</v>
      </c>
      <c r="AY102" s="83">
        <f t="shared" si="33"/>
        <v>0</v>
      </c>
      <c r="AZ102" s="83">
        <f t="shared" si="33"/>
        <v>0</v>
      </c>
      <c r="BA102" s="83">
        <f t="shared" si="33"/>
        <v>0</v>
      </c>
      <c r="BB102" s="83">
        <f t="shared" si="33"/>
        <v>0</v>
      </c>
      <c r="BC102" s="83">
        <f t="shared" si="31"/>
        <v>0</v>
      </c>
      <c r="BD102" s="83">
        <f t="shared" si="31"/>
        <v>0</v>
      </c>
      <c r="BE102" s="83">
        <f t="shared" si="31"/>
        <v>0</v>
      </c>
      <c r="BF102" s="83">
        <f t="shared" ref="BD102:BK117" si="37">IF(AND(BF$4&gt;=$D102,BF$4&lt;=$E102,$F102&gt;0),1,0)</f>
        <v>0</v>
      </c>
      <c r="BG102" s="83">
        <f t="shared" si="37"/>
        <v>0</v>
      </c>
      <c r="BH102" s="83">
        <f t="shared" si="37"/>
        <v>0</v>
      </c>
      <c r="BI102" s="83">
        <f t="shared" si="37"/>
        <v>0</v>
      </c>
      <c r="BJ102" s="83">
        <f t="shared" si="37"/>
        <v>0</v>
      </c>
      <c r="BK102" s="83">
        <f t="shared" si="37"/>
        <v>0</v>
      </c>
    </row>
    <row r="103" spans="1:63">
      <c r="B103" s="133"/>
      <c r="C103" s="134"/>
      <c r="D103" s="133"/>
      <c r="E103" s="133"/>
      <c r="F103" s="81">
        <f t="shared" si="27"/>
        <v>0</v>
      </c>
      <c r="G103" s="82"/>
      <c r="H103" s="83">
        <f t="shared" si="35"/>
        <v>0</v>
      </c>
      <c r="I103" s="83">
        <f t="shared" si="35"/>
        <v>0</v>
      </c>
      <c r="J103" s="83">
        <f t="shared" si="35"/>
        <v>0</v>
      </c>
      <c r="K103" s="83">
        <f t="shared" si="35"/>
        <v>0</v>
      </c>
      <c r="L103" s="83">
        <f t="shared" si="35"/>
        <v>0</v>
      </c>
      <c r="M103" s="83">
        <f t="shared" si="35"/>
        <v>0</v>
      </c>
      <c r="N103" s="83">
        <f t="shared" si="35"/>
        <v>0</v>
      </c>
      <c r="O103" s="83">
        <f t="shared" si="35"/>
        <v>0</v>
      </c>
      <c r="P103" s="83">
        <f t="shared" si="35"/>
        <v>0</v>
      </c>
      <c r="Q103" s="83">
        <f t="shared" si="35"/>
        <v>0</v>
      </c>
      <c r="R103" s="83">
        <f t="shared" si="35"/>
        <v>0</v>
      </c>
      <c r="S103" s="83">
        <f t="shared" si="35"/>
        <v>0</v>
      </c>
      <c r="T103" s="83">
        <f t="shared" si="35"/>
        <v>0</v>
      </c>
      <c r="U103" s="83">
        <f t="shared" si="35"/>
        <v>0</v>
      </c>
      <c r="V103" s="83">
        <f t="shared" si="35"/>
        <v>0</v>
      </c>
      <c r="W103" s="83">
        <f t="shared" si="35"/>
        <v>0</v>
      </c>
      <c r="X103" s="83">
        <f t="shared" si="36"/>
        <v>0</v>
      </c>
      <c r="Y103" s="83">
        <f t="shared" si="36"/>
        <v>0</v>
      </c>
      <c r="Z103" s="83">
        <f t="shared" si="36"/>
        <v>0</v>
      </c>
      <c r="AA103" s="83">
        <f t="shared" si="36"/>
        <v>0</v>
      </c>
      <c r="AB103" s="83">
        <f t="shared" si="36"/>
        <v>0</v>
      </c>
      <c r="AC103" s="83">
        <f t="shared" si="36"/>
        <v>0</v>
      </c>
      <c r="AD103" s="83">
        <f t="shared" si="36"/>
        <v>0</v>
      </c>
      <c r="AE103" s="83">
        <f t="shared" si="36"/>
        <v>0</v>
      </c>
      <c r="AF103" s="83">
        <f t="shared" si="36"/>
        <v>0</v>
      </c>
      <c r="AG103" s="83">
        <f t="shared" si="36"/>
        <v>0</v>
      </c>
      <c r="AH103" s="83">
        <f t="shared" si="36"/>
        <v>0</v>
      </c>
      <c r="AI103" s="83">
        <f t="shared" si="36"/>
        <v>0</v>
      </c>
      <c r="AJ103" s="83">
        <f t="shared" si="36"/>
        <v>0</v>
      </c>
      <c r="AK103" s="83">
        <f t="shared" si="36"/>
        <v>0</v>
      </c>
      <c r="AL103" s="83">
        <f t="shared" si="36"/>
        <v>0</v>
      </c>
      <c r="AM103" s="83">
        <f t="shared" si="36"/>
        <v>0</v>
      </c>
      <c r="AN103" s="83">
        <f t="shared" si="33"/>
        <v>0</v>
      </c>
      <c r="AO103" s="83">
        <f t="shared" si="33"/>
        <v>0</v>
      </c>
      <c r="AP103" s="83">
        <f t="shared" si="33"/>
        <v>0</v>
      </c>
      <c r="AQ103" s="83">
        <f t="shared" si="33"/>
        <v>0</v>
      </c>
      <c r="AR103" s="83">
        <f t="shared" si="33"/>
        <v>0</v>
      </c>
      <c r="AS103" s="84">
        <f t="shared" si="33"/>
        <v>0</v>
      </c>
      <c r="AT103" s="83">
        <f t="shared" si="33"/>
        <v>0</v>
      </c>
      <c r="AU103" s="83">
        <f t="shared" si="33"/>
        <v>0</v>
      </c>
      <c r="AV103" s="83">
        <f t="shared" si="33"/>
        <v>0</v>
      </c>
      <c r="AW103" s="83">
        <f t="shared" si="33"/>
        <v>0</v>
      </c>
      <c r="AX103" s="83">
        <f t="shared" si="33"/>
        <v>0</v>
      </c>
      <c r="AY103" s="83">
        <f t="shared" si="33"/>
        <v>0</v>
      </c>
      <c r="AZ103" s="83">
        <f t="shared" si="33"/>
        <v>0</v>
      </c>
      <c r="BA103" s="83">
        <f t="shared" si="33"/>
        <v>0</v>
      </c>
      <c r="BB103" s="83">
        <f t="shared" si="33"/>
        <v>0</v>
      </c>
      <c r="BC103" s="83">
        <f t="shared" si="31"/>
        <v>0</v>
      </c>
      <c r="BD103" s="83">
        <f t="shared" si="31"/>
        <v>0</v>
      </c>
      <c r="BE103" s="83">
        <f t="shared" si="31"/>
        <v>0</v>
      </c>
      <c r="BF103" s="83">
        <f t="shared" si="37"/>
        <v>0</v>
      </c>
      <c r="BG103" s="83">
        <f t="shared" si="37"/>
        <v>0</v>
      </c>
      <c r="BH103" s="83">
        <f t="shared" si="37"/>
        <v>0</v>
      </c>
      <c r="BI103" s="83">
        <f t="shared" si="37"/>
        <v>0</v>
      </c>
      <c r="BJ103" s="83">
        <f t="shared" si="37"/>
        <v>0</v>
      </c>
      <c r="BK103" s="83">
        <f t="shared" si="37"/>
        <v>0</v>
      </c>
    </row>
    <row r="104" spans="1:63">
      <c r="A104" s="80"/>
      <c r="B104" s="133"/>
      <c r="C104" s="134"/>
      <c r="D104" s="133"/>
      <c r="E104" s="133"/>
      <c r="F104" s="81">
        <f t="shared" si="27"/>
        <v>0</v>
      </c>
      <c r="G104" s="82"/>
      <c r="H104" s="83">
        <f t="shared" si="35"/>
        <v>0</v>
      </c>
      <c r="I104" s="83">
        <f t="shared" si="35"/>
        <v>0</v>
      </c>
      <c r="J104" s="83">
        <f t="shared" si="35"/>
        <v>0</v>
      </c>
      <c r="K104" s="83">
        <f t="shared" si="35"/>
        <v>0</v>
      </c>
      <c r="L104" s="83">
        <f t="shared" si="35"/>
        <v>0</v>
      </c>
      <c r="M104" s="83">
        <f t="shared" si="35"/>
        <v>0</v>
      </c>
      <c r="N104" s="83">
        <f t="shared" si="35"/>
        <v>0</v>
      </c>
      <c r="O104" s="83">
        <f t="shared" si="35"/>
        <v>0</v>
      </c>
      <c r="P104" s="83">
        <f t="shared" si="35"/>
        <v>0</v>
      </c>
      <c r="Q104" s="83">
        <f t="shared" si="35"/>
        <v>0</v>
      </c>
      <c r="R104" s="83">
        <f t="shared" si="35"/>
        <v>0</v>
      </c>
      <c r="S104" s="83">
        <f t="shared" si="35"/>
        <v>0</v>
      </c>
      <c r="T104" s="83">
        <f t="shared" si="35"/>
        <v>0</v>
      </c>
      <c r="U104" s="83">
        <f t="shared" si="35"/>
        <v>0</v>
      </c>
      <c r="V104" s="83">
        <f t="shared" si="35"/>
        <v>0</v>
      </c>
      <c r="W104" s="83">
        <f t="shared" si="35"/>
        <v>0</v>
      </c>
      <c r="X104" s="83">
        <f t="shared" si="36"/>
        <v>0</v>
      </c>
      <c r="Y104" s="83">
        <f t="shared" si="36"/>
        <v>0</v>
      </c>
      <c r="Z104" s="83">
        <f t="shared" si="36"/>
        <v>0</v>
      </c>
      <c r="AA104" s="83">
        <f t="shared" si="36"/>
        <v>0</v>
      </c>
      <c r="AB104" s="83">
        <f t="shared" si="36"/>
        <v>0</v>
      </c>
      <c r="AC104" s="83">
        <f t="shared" si="36"/>
        <v>0</v>
      </c>
      <c r="AD104" s="83">
        <f t="shared" si="36"/>
        <v>0</v>
      </c>
      <c r="AE104" s="83">
        <f t="shared" si="36"/>
        <v>0</v>
      </c>
      <c r="AF104" s="83">
        <f t="shared" si="36"/>
        <v>0</v>
      </c>
      <c r="AG104" s="83">
        <f t="shared" si="36"/>
        <v>0</v>
      </c>
      <c r="AH104" s="83">
        <f t="shared" si="36"/>
        <v>0</v>
      </c>
      <c r="AI104" s="83">
        <f t="shared" si="36"/>
        <v>0</v>
      </c>
      <c r="AJ104" s="83">
        <f t="shared" si="36"/>
        <v>0</v>
      </c>
      <c r="AK104" s="83">
        <f t="shared" si="36"/>
        <v>0</v>
      </c>
      <c r="AL104" s="83">
        <f t="shared" si="36"/>
        <v>0</v>
      </c>
      <c r="AM104" s="83">
        <f t="shared" si="36"/>
        <v>0</v>
      </c>
      <c r="AN104" s="83">
        <f t="shared" ref="AN104:BC123" si="38">IF(AND(AN$4&gt;=$D104,AN$4&lt;=$E104,$F104&gt;0),1,0)</f>
        <v>0</v>
      </c>
      <c r="AO104" s="83">
        <f t="shared" si="38"/>
        <v>0</v>
      </c>
      <c r="AP104" s="83">
        <f t="shared" si="38"/>
        <v>0</v>
      </c>
      <c r="AQ104" s="83">
        <f t="shared" si="38"/>
        <v>0</v>
      </c>
      <c r="AR104" s="83">
        <f t="shared" si="38"/>
        <v>0</v>
      </c>
      <c r="AS104" s="84">
        <f t="shared" si="38"/>
        <v>0</v>
      </c>
      <c r="AT104" s="83">
        <f t="shared" si="38"/>
        <v>0</v>
      </c>
      <c r="AU104" s="83">
        <f t="shared" si="38"/>
        <v>0</v>
      </c>
      <c r="AV104" s="83">
        <f t="shared" si="38"/>
        <v>0</v>
      </c>
      <c r="AW104" s="83">
        <f t="shared" si="38"/>
        <v>0</v>
      </c>
      <c r="AX104" s="83">
        <f t="shared" si="38"/>
        <v>0</v>
      </c>
      <c r="AY104" s="83">
        <f t="shared" si="38"/>
        <v>0</v>
      </c>
      <c r="AZ104" s="83">
        <f t="shared" si="38"/>
        <v>0</v>
      </c>
      <c r="BA104" s="83">
        <f t="shared" si="38"/>
        <v>0</v>
      </c>
      <c r="BB104" s="83">
        <f t="shared" si="38"/>
        <v>0</v>
      </c>
      <c r="BC104" s="83">
        <f t="shared" si="31"/>
        <v>0</v>
      </c>
      <c r="BD104" s="83">
        <f t="shared" si="37"/>
        <v>0</v>
      </c>
      <c r="BE104" s="83">
        <f t="shared" si="37"/>
        <v>0</v>
      </c>
      <c r="BF104" s="83">
        <f t="shared" si="37"/>
        <v>0</v>
      </c>
      <c r="BG104" s="83">
        <f t="shared" si="37"/>
        <v>0</v>
      </c>
      <c r="BH104" s="83">
        <f t="shared" si="37"/>
        <v>0</v>
      </c>
      <c r="BI104" s="83">
        <f t="shared" si="37"/>
        <v>0</v>
      </c>
      <c r="BJ104" s="83">
        <f t="shared" si="37"/>
        <v>0</v>
      </c>
      <c r="BK104" s="83">
        <f t="shared" si="37"/>
        <v>0</v>
      </c>
    </row>
    <row r="105" spans="1:63">
      <c r="B105" s="133"/>
      <c r="C105" s="134"/>
      <c r="D105" s="133"/>
      <c r="E105" s="133"/>
      <c r="F105" s="81">
        <f t="shared" si="27"/>
        <v>0</v>
      </c>
      <c r="G105" s="82"/>
      <c r="H105" s="83">
        <f t="shared" si="35"/>
        <v>0</v>
      </c>
      <c r="I105" s="83">
        <f t="shared" si="35"/>
        <v>0</v>
      </c>
      <c r="J105" s="83">
        <f t="shared" si="35"/>
        <v>0</v>
      </c>
      <c r="K105" s="83">
        <f t="shared" si="35"/>
        <v>0</v>
      </c>
      <c r="L105" s="83">
        <f t="shared" si="35"/>
        <v>0</v>
      </c>
      <c r="M105" s="83">
        <f t="shared" si="35"/>
        <v>0</v>
      </c>
      <c r="N105" s="83">
        <f t="shared" si="35"/>
        <v>0</v>
      </c>
      <c r="O105" s="83">
        <f t="shared" si="35"/>
        <v>0</v>
      </c>
      <c r="P105" s="83">
        <f t="shared" si="35"/>
        <v>0</v>
      </c>
      <c r="Q105" s="83">
        <f t="shared" si="35"/>
        <v>0</v>
      </c>
      <c r="R105" s="83">
        <f t="shared" si="35"/>
        <v>0</v>
      </c>
      <c r="S105" s="83">
        <f t="shared" si="35"/>
        <v>0</v>
      </c>
      <c r="T105" s="83">
        <f t="shared" si="35"/>
        <v>0</v>
      </c>
      <c r="U105" s="83">
        <f t="shared" si="35"/>
        <v>0</v>
      </c>
      <c r="V105" s="83">
        <f t="shared" si="35"/>
        <v>0</v>
      </c>
      <c r="W105" s="83">
        <f t="shared" si="35"/>
        <v>0</v>
      </c>
      <c r="X105" s="83">
        <f t="shared" si="36"/>
        <v>0</v>
      </c>
      <c r="Y105" s="83">
        <f t="shared" si="36"/>
        <v>0</v>
      </c>
      <c r="Z105" s="83">
        <f t="shared" si="36"/>
        <v>0</v>
      </c>
      <c r="AA105" s="83">
        <f t="shared" si="36"/>
        <v>0</v>
      </c>
      <c r="AB105" s="83">
        <f t="shared" si="36"/>
        <v>0</v>
      </c>
      <c r="AC105" s="83">
        <f t="shared" si="36"/>
        <v>0</v>
      </c>
      <c r="AD105" s="83">
        <f t="shared" si="36"/>
        <v>0</v>
      </c>
      <c r="AE105" s="83">
        <f t="shared" si="36"/>
        <v>0</v>
      </c>
      <c r="AF105" s="83">
        <f t="shared" si="36"/>
        <v>0</v>
      </c>
      <c r="AG105" s="83">
        <f t="shared" si="36"/>
        <v>0</v>
      </c>
      <c r="AH105" s="83">
        <f t="shared" si="36"/>
        <v>0</v>
      </c>
      <c r="AI105" s="83">
        <f t="shared" si="36"/>
        <v>0</v>
      </c>
      <c r="AJ105" s="83">
        <f t="shared" si="36"/>
        <v>0</v>
      </c>
      <c r="AK105" s="83">
        <f t="shared" si="36"/>
        <v>0</v>
      </c>
      <c r="AL105" s="83">
        <f t="shared" si="36"/>
        <v>0</v>
      </c>
      <c r="AM105" s="83">
        <f t="shared" si="36"/>
        <v>0</v>
      </c>
      <c r="AN105" s="83">
        <f t="shared" si="38"/>
        <v>0</v>
      </c>
      <c r="AO105" s="83">
        <f t="shared" si="38"/>
        <v>0</v>
      </c>
      <c r="AP105" s="83">
        <f t="shared" si="38"/>
        <v>0</v>
      </c>
      <c r="AQ105" s="83">
        <f t="shared" si="38"/>
        <v>0</v>
      </c>
      <c r="AR105" s="83">
        <f t="shared" si="38"/>
        <v>0</v>
      </c>
      <c r="AS105" s="84">
        <f t="shared" si="38"/>
        <v>0</v>
      </c>
      <c r="AT105" s="83">
        <f t="shared" si="38"/>
        <v>0</v>
      </c>
      <c r="AU105" s="83">
        <f t="shared" si="38"/>
        <v>0</v>
      </c>
      <c r="AV105" s="83">
        <f t="shared" si="38"/>
        <v>0</v>
      </c>
      <c r="AW105" s="83">
        <f t="shared" si="38"/>
        <v>0</v>
      </c>
      <c r="AX105" s="83">
        <f t="shared" si="38"/>
        <v>0</v>
      </c>
      <c r="AY105" s="83">
        <f t="shared" si="38"/>
        <v>0</v>
      </c>
      <c r="AZ105" s="83">
        <f t="shared" si="38"/>
        <v>0</v>
      </c>
      <c r="BA105" s="83">
        <f t="shared" si="38"/>
        <v>0</v>
      </c>
      <c r="BB105" s="83">
        <f t="shared" si="38"/>
        <v>0</v>
      </c>
      <c r="BC105" s="83">
        <f t="shared" si="31"/>
        <v>0</v>
      </c>
      <c r="BD105" s="83">
        <f t="shared" si="37"/>
        <v>0</v>
      </c>
      <c r="BE105" s="83">
        <f t="shared" si="37"/>
        <v>0</v>
      </c>
      <c r="BF105" s="83">
        <f t="shared" si="37"/>
        <v>0</v>
      </c>
      <c r="BG105" s="83">
        <f t="shared" si="37"/>
        <v>0</v>
      </c>
      <c r="BH105" s="83">
        <f t="shared" si="37"/>
        <v>0</v>
      </c>
      <c r="BI105" s="83">
        <f t="shared" si="37"/>
        <v>0</v>
      </c>
      <c r="BJ105" s="83">
        <f t="shared" si="37"/>
        <v>0</v>
      </c>
      <c r="BK105" s="83">
        <f t="shared" si="37"/>
        <v>0</v>
      </c>
    </row>
    <row r="106" spans="1:63">
      <c r="A106" s="80"/>
      <c r="B106" s="133"/>
      <c r="C106" s="134"/>
      <c r="D106" s="133"/>
      <c r="E106" s="133"/>
      <c r="F106" s="81">
        <f t="shared" si="27"/>
        <v>0</v>
      </c>
      <c r="G106" s="82"/>
      <c r="H106" s="83">
        <f t="shared" si="35"/>
        <v>0</v>
      </c>
      <c r="I106" s="83">
        <f t="shared" si="35"/>
        <v>0</v>
      </c>
      <c r="J106" s="83">
        <f t="shared" si="35"/>
        <v>0</v>
      </c>
      <c r="K106" s="83">
        <f t="shared" si="35"/>
        <v>0</v>
      </c>
      <c r="L106" s="83">
        <f t="shared" si="35"/>
        <v>0</v>
      </c>
      <c r="M106" s="83">
        <f t="shared" si="35"/>
        <v>0</v>
      </c>
      <c r="N106" s="83">
        <f t="shared" si="35"/>
        <v>0</v>
      </c>
      <c r="O106" s="83">
        <f t="shared" si="35"/>
        <v>0</v>
      </c>
      <c r="P106" s="83">
        <f t="shared" si="35"/>
        <v>0</v>
      </c>
      <c r="Q106" s="83">
        <f t="shared" si="35"/>
        <v>0</v>
      </c>
      <c r="R106" s="83">
        <f t="shared" si="35"/>
        <v>0</v>
      </c>
      <c r="S106" s="83">
        <f t="shared" si="35"/>
        <v>0</v>
      </c>
      <c r="T106" s="83">
        <f t="shared" si="35"/>
        <v>0</v>
      </c>
      <c r="U106" s="83">
        <f t="shared" si="35"/>
        <v>0</v>
      </c>
      <c r="V106" s="83">
        <f t="shared" si="35"/>
        <v>0</v>
      </c>
      <c r="W106" s="83">
        <f t="shared" si="35"/>
        <v>0</v>
      </c>
      <c r="X106" s="83">
        <f t="shared" si="36"/>
        <v>0</v>
      </c>
      <c r="Y106" s="83">
        <f t="shared" si="36"/>
        <v>0</v>
      </c>
      <c r="Z106" s="83">
        <f t="shared" si="36"/>
        <v>0</v>
      </c>
      <c r="AA106" s="83">
        <f t="shared" si="36"/>
        <v>0</v>
      </c>
      <c r="AB106" s="83">
        <f t="shared" si="36"/>
        <v>0</v>
      </c>
      <c r="AC106" s="83">
        <f t="shared" si="36"/>
        <v>0</v>
      </c>
      <c r="AD106" s="83">
        <f t="shared" si="36"/>
        <v>0</v>
      </c>
      <c r="AE106" s="83">
        <f t="shared" si="36"/>
        <v>0</v>
      </c>
      <c r="AF106" s="83">
        <f t="shared" si="36"/>
        <v>0</v>
      </c>
      <c r="AG106" s="83">
        <f t="shared" si="36"/>
        <v>0</v>
      </c>
      <c r="AH106" s="83">
        <f t="shared" si="36"/>
        <v>0</v>
      </c>
      <c r="AI106" s="83">
        <f t="shared" si="36"/>
        <v>0</v>
      </c>
      <c r="AJ106" s="83">
        <f t="shared" si="36"/>
        <v>0</v>
      </c>
      <c r="AK106" s="83">
        <f t="shared" si="36"/>
        <v>0</v>
      </c>
      <c r="AL106" s="83">
        <f t="shared" si="36"/>
        <v>0</v>
      </c>
      <c r="AM106" s="83">
        <f t="shared" si="36"/>
        <v>0</v>
      </c>
      <c r="AN106" s="83">
        <f t="shared" si="38"/>
        <v>0</v>
      </c>
      <c r="AO106" s="83">
        <f t="shared" si="38"/>
        <v>0</v>
      </c>
      <c r="AP106" s="83">
        <f t="shared" si="38"/>
        <v>0</v>
      </c>
      <c r="AQ106" s="83">
        <f t="shared" si="38"/>
        <v>0</v>
      </c>
      <c r="AR106" s="83">
        <f t="shared" si="38"/>
        <v>0</v>
      </c>
      <c r="AS106" s="84">
        <f t="shared" si="38"/>
        <v>0</v>
      </c>
      <c r="AT106" s="83">
        <f t="shared" si="38"/>
        <v>0</v>
      </c>
      <c r="AU106" s="83">
        <f t="shared" si="38"/>
        <v>0</v>
      </c>
      <c r="AV106" s="83">
        <f t="shared" si="38"/>
        <v>0</v>
      </c>
      <c r="AW106" s="83">
        <f t="shared" si="38"/>
        <v>0</v>
      </c>
      <c r="AX106" s="83">
        <f t="shared" si="38"/>
        <v>0</v>
      </c>
      <c r="AY106" s="83">
        <f t="shared" si="38"/>
        <v>0</v>
      </c>
      <c r="AZ106" s="83">
        <f t="shared" si="38"/>
        <v>0</v>
      </c>
      <c r="BA106" s="83">
        <f t="shared" si="38"/>
        <v>0</v>
      </c>
      <c r="BB106" s="83">
        <f t="shared" si="38"/>
        <v>0</v>
      </c>
      <c r="BC106" s="83">
        <f t="shared" si="38"/>
        <v>0</v>
      </c>
      <c r="BD106" s="83">
        <f t="shared" si="37"/>
        <v>0</v>
      </c>
      <c r="BE106" s="83">
        <f t="shared" si="37"/>
        <v>0</v>
      </c>
      <c r="BF106" s="83">
        <f t="shared" si="37"/>
        <v>0</v>
      </c>
      <c r="BG106" s="83">
        <f t="shared" si="37"/>
        <v>0</v>
      </c>
      <c r="BH106" s="83">
        <f t="shared" si="37"/>
        <v>0</v>
      </c>
      <c r="BI106" s="83">
        <f t="shared" si="37"/>
        <v>0</v>
      </c>
      <c r="BJ106" s="83">
        <f t="shared" si="37"/>
        <v>0</v>
      </c>
      <c r="BK106" s="83">
        <f t="shared" si="37"/>
        <v>0</v>
      </c>
    </row>
    <row r="107" spans="1:63">
      <c r="B107" s="133"/>
      <c r="C107" s="134"/>
      <c r="D107" s="133"/>
      <c r="E107" s="133"/>
      <c r="F107" s="81">
        <f t="shared" si="27"/>
        <v>0</v>
      </c>
      <c r="G107" s="82"/>
      <c r="H107" s="83">
        <f t="shared" si="35"/>
        <v>0</v>
      </c>
      <c r="I107" s="83">
        <f t="shared" si="35"/>
        <v>0</v>
      </c>
      <c r="J107" s="83">
        <f t="shared" si="35"/>
        <v>0</v>
      </c>
      <c r="K107" s="83">
        <f t="shared" si="35"/>
        <v>0</v>
      </c>
      <c r="L107" s="83">
        <f t="shared" si="35"/>
        <v>0</v>
      </c>
      <c r="M107" s="83">
        <f t="shared" si="35"/>
        <v>0</v>
      </c>
      <c r="N107" s="83">
        <f t="shared" si="35"/>
        <v>0</v>
      </c>
      <c r="O107" s="83">
        <f t="shared" si="35"/>
        <v>0</v>
      </c>
      <c r="P107" s="83">
        <f t="shared" si="35"/>
        <v>0</v>
      </c>
      <c r="Q107" s="83">
        <f t="shared" si="35"/>
        <v>0</v>
      </c>
      <c r="R107" s="83">
        <f t="shared" si="35"/>
        <v>0</v>
      </c>
      <c r="S107" s="83">
        <f t="shared" si="35"/>
        <v>0</v>
      </c>
      <c r="T107" s="83">
        <f t="shared" si="35"/>
        <v>0</v>
      </c>
      <c r="U107" s="83">
        <f t="shared" si="35"/>
        <v>0</v>
      </c>
      <c r="V107" s="83">
        <f t="shared" si="35"/>
        <v>0</v>
      </c>
      <c r="W107" s="83">
        <f t="shared" si="35"/>
        <v>0</v>
      </c>
      <c r="X107" s="83">
        <f t="shared" si="36"/>
        <v>0</v>
      </c>
      <c r="Y107" s="83">
        <f t="shared" si="36"/>
        <v>0</v>
      </c>
      <c r="Z107" s="83">
        <f t="shared" si="36"/>
        <v>0</v>
      </c>
      <c r="AA107" s="83">
        <f t="shared" si="36"/>
        <v>0</v>
      </c>
      <c r="AB107" s="83">
        <f t="shared" si="36"/>
        <v>0</v>
      </c>
      <c r="AC107" s="83">
        <f t="shared" si="36"/>
        <v>0</v>
      </c>
      <c r="AD107" s="83">
        <f t="shared" si="36"/>
        <v>0</v>
      </c>
      <c r="AE107" s="83">
        <f t="shared" si="36"/>
        <v>0</v>
      </c>
      <c r="AF107" s="83">
        <f t="shared" si="36"/>
        <v>0</v>
      </c>
      <c r="AG107" s="83">
        <f t="shared" si="36"/>
        <v>0</v>
      </c>
      <c r="AH107" s="83">
        <f t="shared" si="36"/>
        <v>0</v>
      </c>
      <c r="AI107" s="83">
        <f t="shared" si="36"/>
        <v>0</v>
      </c>
      <c r="AJ107" s="83">
        <f t="shared" si="36"/>
        <v>0</v>
      </c>
      <c r="AK107" s="83">
        <f t="shared" si="36"/>
        <v>0</v>
      </c>
      <c r="AL107" s="83">
        <f t="shared" si="36"/>
        <v>0</v>
      </c>
      <c r="AM107" s="83">
        <f t="shared" si="36"/>
        <v>0</v>
      </c>
      <c r="AN107" s="83">
        <f t="shared" si="38"/>
        <v>0</v>
      </c>
      <c r="AO107" s="83">
        <f t="shared" si="38"/>
        <v>0</v>
      </c>
      <c r="AP107" s="83">
        <f t="shared" si="38"/>
        <v>0</v>
      </c>
      <c r="AQ107" s="83">
        <f t="shared" si="38"/>
        <v>0</v>
      </c>
      <c r="AR107" s="83">
        <f t="shared" si="38"/>
        <v>0</v>
      </c>
      <c r="AS107" s="84">
        <f t="shared" si="38"/>
        <v>0</v>
      </c>
      <c r="AT107" s="83">
        <f t="shared" si="38"/>
        <v>0</v>
      </c>
      <c r="AU107" s="83">
        <f t="shared" si="38"/>
        <v>0</v>
      </c>
      <c r="AV107" s="83">
        <f t="shared" si="38"/>
        <v>0</v>
      </c>
      <c r="AW107" s="83">
        <f t="shared" si="38"/>
        <v>0</v>
      </c>
      <c r="AX107" s="83">
        <f t="shared" si="38"/>
        <v>0</v>
      </c>
      <c r="AY107" s="83">
        <f t="shared" si="38"/>
        <v>0</v>
      </c>
      <c r="AZ107" s="83">
        <f t="shared" si="38"/>
        <v>0</v>
      </c>
      <c r="BA107" s="83">
        <f t="shared" si="38"/>
        <v>0</v>
      </c>
      <c r="BB107" s="83">
        <f t="shared" si="38"/>
        <v>0</v>
      </c>
      <c r="BC107" s="83">
        <f t="shared" si="38"/>
        <v>0</v>
      </c>
      <c r="BD107" s="83">
        <f t="shared" si="37"/>
        <v>0</v>
      </c>
      <c r="BE107" s="83">
        <f t="shared" si="37"/>
        <v>0</v>
      </c>
      <c r="BF107" s="83">
        <f t="shared" si="37"/>
        <v>0</v>
      </c>
      <c r="BG107" s="83">
        <f t="shared" si="37"/>
        <v>0</v>
      </c>
      <c r="BH107" s="83">
        <f t="shared" si="37"/>
        <v>0</v>
      </c>
      <c r="BI107" s="83">
        <f t="shared" si="37"/>
        <v>0</v>
      </c>
      <c r="BJ107" s="83">
        <f t="shared" si="37"/>
        <v>0</v>
      </c>
      <c r="BK107" s="83">
        <f t="shared" si="37"/>
        <v>0</v>
      </c>
    </row>
    <row r="108" spans="1:63">
      <c r="A108" s="80"/>
      <c r="B108" s="133"/>
      <c r="C108" s="134"/>
      <c r="D108" s="133"/>
      <c r="E108" s="133"/>
      <c r="F108" s="81">
        <f t="shared" si="27"/>
        <v>0</v>
      </c>
      <c r="G108" s="82"/>
      <c r="H108" s="83">
        <f t="shared" si="35"/>
        <v>0</v>
      </c>
      <c r="I108" s="83">
        <f t="shared" si="35"/>
        <v>0</v>
      </c>
      <c r="J108" s="83">
        <f t="shared" si="35"/>
        <v>0</v>
      </c>
      <c r="K108" s="83">
        <f t="shared" si="35"/>
        <v>0</v>
      </c>
      <c r="L108" s="83">
        <f t="shared" si="35"/>
        <v>0</v>
      </c>
      <c r="M108" s="83">
        <f t="shared" si="35"/>
        <v>0</v>
      </c>
      <c r="N108" s="83">
        <f t="shared" si="35"/>
        <v>0</v>
      </c>
      <c r="O108" s="83">
        <f t="shared" si="35"/>
        <v>0</v>
      </c>
      <c r="P108" s="83">
        <f t="shared" si="35"/>
        <v>0</v>
      </c>
      <c r="Q108" s="83">
        <f t="shared" si="35"/>
        <v>0</v>
      </c>
      <c r="R108" s="83">
        <f t="shared" si="35"/>
        <v>0</v>
      </c>
      <c r="S108" s="83">
        <f t="shared" si="35"/>
        <v>0</v>
      </c>
      <c r="T108" s="83">
        <f t="shared" si="35"/>
        <v>0</v>
      </c>
      <c r="U108" s="83">
        <f t="shared" si="35"/>
        <v>0</v>
      </c>
      <c r="V108" s="83">
        <f t="shared" si="35"/>
        <v>0</v>
      </c>
      <c r="W108" s="83">
        <f t="shared" si="35"/>
        <v>0</v>
      </c>
      <c r="X108" s="83">
        <f t="shared" si="36"/>
        <v>0</v>
      </c>
      <c r="Y108" s="83">
        <f t="shared" si="36"/>
        <v>0</v>
      </c>
      <c r="Z108" s="83">
        <f t="shared" si="36"/>
        <v>0</v>
      </c>
      <c r="AA108" s="83">
        <f t="shared" si="36"/>
        <v>0</v>
      </c>
      <c r="AB108" s="83">
        <f t="shared" si="36"/>
        <v>0</v>
      </c>
      <c r="AC108" s="83">
        <f t="shared" si="36"/>
        <v>0</v>
      </c>
      <c r="AD108" s="83">
        <f t="shared" si="36"/>
        <v>0</v>
      </c>
      <c r="AE108" s="83">
        <f t="shared" si="36"/>
        <v>0</v>
      </c>
      <c r="AF108" s="83">
        <f t="shared" si="36"/>
        <v>0</v>
      </c>
      <c r="AG108" s="83">
        <f t="shared" si="36"/>
        <v>0</v>
      </c>
      <c r="AH108" s="83">
        <f t="shared" si="36"/>
        <v>0</v>
      </c>
      <c r="AI108" s="83">
        <f t="shared" si="36"/>
        <v>0</v>
      </c>
      <c r="AJ108" s="83">
        <f t="shared" si="36"/>
        <v>0</v>
      </c>
      <c r="AK108" s="83">
        <f t="shared" si="36"/>
        <v>0</v>
      </c>
      <c r="AL108" s="83">
        <f t="shared" si="36"/>
        <v>0</v>
      </c>
      <c r="AM108" s="83">
        <f t="shared" si="36"/>
        <v>0</v>
      </c>
      <c r="AN108" s="83">
        <f t="shared" si="38"/>
        <v>0</v>
      </c>
      <c r="AO108" s="83">
        <f t="shared" si="38"/>
        <v>0</v>
      </c>
      <c r="AP108" s="83">
        <f t="shared" si="38"/>
        <v>0</v>
      </c>
      <c r="AQ108" s="83">
        <f t="shared" si="38"/>
        <v>0</v>
      </c>
      <c r="AR108" s="83">
        <f t="shared" si="38"/>
        <v>0</v>
      </c>
      <c r="AS108" s="84">
        <f t="shared" si="38"/>
        <v>0</v>
      </c>
      <c r="AT108" s="83">
        <f t="shared" si="38"/>
        <v>0</v>
      </c>
      <c r="AU108" s="83">
        <f t="shared" si="38"/>
        <v>0</v>
      </c>
      <c r="AV108" s="83">
        <f t="shared" si="38"/>
        <v>0</v>
      </c>
      <c r="AW108" s="83">
        <f t="shared" si="38"/>
        <v>0</v>
      </c>
      <c r="AX108" s="83">
        <f t="shared" si="38"/>
        <v>0</v>
      </c>
      <c r="AY108" s="83">
        <f t="shared" si="38"/>
        <v>0</v>
      </c>
      <c r="AZ108" s="83">
        <f t="shared" si="38"/>
        <v>0</v>
      </c>
      <c r="BA108" s="83">
        <f t="shared" si="38"/>
        <v>0</v>
      </c>
      <c r="BB108" s="83">
        <f t="shared" si="38"/>
        <v>0</v>
      </c>
      <c r="BC108" s="83">
        <f t="shared" si="38"/>
        <v>0</v>
      </c>
      <c r="BD108" s="83">
        <f t="shared" si="37"/>
        <v>0</v>
      </c>
      <c r="BE108" s="83">
        <f t="shared" si="37"/>
        <v>0</v>
      </c>
      <c r="BF108" s="83">
        <f t="shared" si="37"/>
        <v>0</v>
      </c>
      <c r="BG108" s="83">
        <f t="shared" si="37"/>
        <v>0</v>
      </c>
      <c r="BH108" s="83">
        <f t="shared" si="37"/>
        <v>0</v>
      </c>
      <c r="BI108" s="83">
        <f t="shared" si="37"/>
        <v>0</v>
      </c>
      <c r="BJ108" s="83">
        <f t="shared" si="37"/>
        <v>0</v>
      </c>
      <c r="BK108" s="83">
        <f t="shared" si="37"/>
        <v>0</v>
      </c>
    </row>
    <row r="109" spans="1:63">
      <c r="B109" s="133"/>
      <c r="C109" s="134"/>
      <c r="D109" s="133"/>
      <c r="E109" s="133"/>
      <c r="F109" s="81">
        <f t="shared" si="27"/>
        <v>0</v>
      </c>
      <c r="G109" s="82"/>
      <c r="H109" s="83">
        <f t="shared" si="35"/>
        <v>0</v>
      </c>
      <c r="I109" s="83">
        <f t="shared" si="35"/>
        <v>0</v>
      </c>
      <c r="J109" s="83">
        <f t="shared" si="35"/>
        <v>0</v>
      </c>
      <c r="K109" s="83">
        <f t="shared" si="35"/>
        <v>0</v>
      </c>
      <c r="L109" s="83">
        <f t="shared" si="35"/>
        <v>0</v>
      </c>
      <c r="M109" s="83">
        <f t="shared" si="35"/>
        <v>0</v>
      </c>
      <c r="N109" s="83">
        <f t="shared" si="35"/>
        <v>0</v>
      </c>
      <c r="O109" s="83">
        <f t="shared" si="35"/>
        <v>0</v>
      </c>
      <c r="P109" s="83">
        <f t="shared" si="35"/>
        <v>0</v>
      </c>
      <c r="Q109" s="83">
        <f t="shared" si="35"/>
        <v>0</v>
      </c>
      <c r="R109" s="83">
        <f t="shared" si="35"/>
        <v>0</v>
      </c>
      <c r="S109" s="83">
        <f t="shared" si="35"/>
        <v>0</v>
      </c>
      <c r="T109" s="83">
        <f t="shared" si="35"/>
        <v>0</v>
      </c>
      <c r="U109" s="83">
        <f t="shared" si="35"/>
        <v>0</v>
      </c>
      <c r="V109" s="83">
        <f t="shared" si="35"/>
        <v>0</v>
      </c>
      <c r="W109" s="83">
        <f t="shared" si="35"/>
        <v>0</v>
      </c>
      <c r="X109" s="83">
        <f t="shared" si="36"/>
        <v>0</v>
      </c>
      <c r="Y109" s="83">
        <f t="shared" si="36"/>
        <v>0</v>
      </c>
      <c r="Z109" s="83">
        <f t="shared" si="36"/>
        <v>0</v>
      </c>
      <c r="AA109" s="83">
        <f t="shared" si="36"/>
        <v>0</v>
      </c>
      <c r="AB109" s="83">
        <f t="shared" si="36"/>
        <v>0</v>
      </c>
      <c r="AC109" s="83">
        <f t="shared" si="36"/>
        <v>0</v>
      </c>
      <c r="AD109" s="83">
        <f t="shared" si="36"/>
        <v>0</v>
      </c>
      <c r="AE109" s="83">
        <f t="shared" si="36"/>
        <v>0</v>
      </c>
      <c r="AF109" s="83">
        <f t="shared" si="36"/>
        <v>0</v>
      </c>
      <c r="AG109" s="83">
        <f t="shared" si="36"/>
        <v>0</v>
      </c>
      <c r="AH109" s="83">
        <f t="shared" si="36"/>
        <v>0</v>
      </c>
      <c r="AI109" s="83">
        <f t="shared" si="36"/>
        <v>0</v>
      </c>
      <c r="AJ109" s="83">
        <f t="shared" si="36"/>
        <v>0</v>
      </c>
      <c r="AK109" s="83">
        <f t="shared" si="36"/>
        <v>0</v>
      </c>
      <c r="AL109" s="83">
        <f t="shared" si="36"/>
        <v>0</v>
      </c>
      <c r="AM109" s="83">
        <f t="shared" si="36"/>
        <v>0</v>
      </c>
      <c r="AN109" s="83">
        <f t="shared" si="38"/>
        <v>0</v>
      </c>
      <c r="AO109" s="83">
        <f t="shared" si="38"/>
        <v>0</v>
      </c>
      <c r="AP109" s="83">
        <f t="shared" si="38"/>
        <v>0</v>
      </c>
      <c r="AQ109" s="83">
        <f t="shared" si="38"/>
        <v>0</v>
      </c>
      <c r="AR109" s="83">
        <f t="shared" si="38"/>
        <v>0</v>
      </c>
      <c r="AS109" s="84">
        <f t="shared" si="38"/>
        <v>0</v>
      </c>
      <c r="AT109" s="83">
        <f t="shared" si="38"/>
        <v>0</v>
      </c>
      <c r="AU109" s="83">
        <f t="shared" si="38"/>
        <v>0</v>
      </c>
      <c r="AV109" s="83">
        <f t="shared" si="38"/>
        <v>0</v>
      </c>
      <c r="AW109" s="83">
        <f t="shared" si="38"/>
        <v>0</v>
      </c>
      <c r="AX109" s="83">
        <f t="shared" si="38"/>
        <v>0</v>
      </c>
      <c r="AY109" s="83">
        <f t="shared" si="38"/>
        <v>0</v>
      </c>
      <c r="AZ109" s="83">
        <f t="shared" si="38"/>
        <v>0</v>
      </c>
      <c r="BA109" s="83">
        <f t="shared" si="38"/>
        <v>0</v>
      </c>
      <c r="BB109" s="83">
        <f t="shared" si="38"/>
        <v>0</v>
      </c>
      <c r="BC109" s="83">
        <f t="shared" si="38"/>
        <v>0</v>
      </c>
      <c r="BD109" s="83">
        <f t="shared" si="37"/>
        <v>0</v>
      </c>
      <c r="BE109" s="83">
        <f t="shared" si="37"/>
        <v>0</v>
      </c>
      <c r="BF109" s="83">
        <f t="shared" si="37"/>
        <v>0</v>
      </c>
      <c r="BG109" s="83">
        <f t="shared" si="37"/>
        <v>0</v>
      </c>
      <c r="BH109" s="83">
        <f t="shared" si="37"/>
        <v>0</v>
      </c>
      <c r="BI109" s="83">
        <f t="shared" si="37"/>
        <v>0</v>
      </c>
      <c r="BJ109" s="83">
        <f t="shared" si="37"/>
        <v>0</v>
      </c>
      <c r="BK109" s="83">
        <f t="shared" si="37"/>
        <v>0</v>
      </c>
    </row>
    <row r="110" spans="1:63">
      <c r="A110" s="80"/>
      <c r="B110" s="133"/>
      <c r="C110" s="134"/>
      <c r="D110" s="133"/>
      <c r="E110" s="133"/>
      <c r="F110" s="81">
        <f t="shared" si="27"/>
        <v>0</v>
      </c>
      <c r="G110" s="82"/>
      <c r="H110" s="83">
        <f t="shared" si="35"/>
        <v>0</v>
      </c>
      <c r="I110" s="83">
        <f t="shared" si="35"/>
        <v>0</v>
      </c>
      <c r="J110" s="83">
        <f t="shared" si="35"/>
        <v>0</v>
      </c>
      <c r="K110" s="83">
        <f t="shared" si="35"/>
        <v>0</v>
      </c>
      <c r="L110" s="83">
        <f t="shared" si="35"/>
        <v>0</v>
      </c>
      <c r="M110" s="83">
        <f t="shared" si="35"/>
        <v>0</v>
      </c>
      <c r="N110" s="83">
        <f t="shared" si="35"/>
        <v>0</v>
      </c>
      <c r="O110" s="83">
        <f t="shared" si="35"/>
        <v>0</v>
      </c>
      <c r="P110" s="83">
        <f t="shared" si="35"/>
        <v>0</v>
      </c>
      <c r="Q110" s="83">
        <f t="shared" si="35"/>
        <v>0</v>
      </c>
      <c r="R110" s="83">
        <f t="shared" si="35"/>
        <v>0</v>
      </c>
      <c r="S110" s="83">
        <f t="shared" si="35"/>
        <v>0</v>
      </c>
      <c r="T110" s="83">
        <f t="shared" si="35"/>
        <v>0</v>
      </c>
      <c r="U110" s="83">
        <f t="shared" si="35"/>
        <v>0</v>
      </c>
      <c r="V110" s="83">
        <f t="shared" si="35"/>
        <v>0</v>
      </c>
      <c r="W110" s="83">
        <f t="shared" si="35"/>
        <v>0</v>
      </c>
      <c r="X110" s="83">
        <f t="shared" si="36"/>
        <v>0</v>
      </c>
      <c r="Y110" s="83">
        <f t="shared" si="36"/>
        <v>0</v>
      </c>
      <c r="Z110" s="83">
        <f t="shared" si="36"/>
        <v>0</v>
      </c>
      <c r="AA110" s="83">
        <f t="shared" si="36"/>
        <v>0</v>
      </c>
      <c r="AB110" s="83">
        <f t="shared" si="36"/>
        <v>0</v>
      </c>
      <c r="AC110" s="83">
        <f t="shared" si="36"/>
        <v>0</v>
      </c>
      <c r="AD110" s="83">
        <f t="shared" si="36"/>
        <v>0</v>
      </c>
      <c r="AE110" s="83">
        <f t="shared" si="36"/>
        <v>0</v>
      </c>
      <c r="AF110" s="83">
        <f t="shared" si="36"/>
        <v>0</v>
      </c>
      <c r="AG110" s="83">
        <f t="shared" si="36"/>
        <v>0</v>
      </c>
      <c r="AH110" s="83">
        <f t="shared" si="36"/>
        <v>0</v>
      </c>
      <c r="AI110" s="83">
        <f t="shared" si="36"/>
        <v>0</v>
      </c>
      <c r="AJ110" s="83">
        <f t="shared" si="36"/>
        <v>0</v>
      </c>
      <c r="AK110" s="83">
        <f t="shared" si="36"/>
        <v>0</v>
      </c>
      <c r="AL110" s="83">
        <f t="shared" si="36"/>
        <v>0</v>
      </c>
      <c r="AM110" s="83">
        <f t="shared" si="36"/>
        <v>0</v>
      </c>
      <c r="AN110" s="83">
        <f t="shared" si="38"/>
        <v>0</v>
      </c>
      <c r="AO110" s="83">
        <f t="shared" si="38"/>
        <v>0</v>
      </c>
      <c r="AP110" s="83">
        <f t="shared" si="38"/>
        <v>0</v>
      </c>
      <c r="AQ110" s="83">
        <f t="shared" si="38"/>
        <v>0</v>
      </c>
      <c r="AR110" s="83">
        <f t="shared" si="38"/>
        <v>0</v>
      </c>
      <c r="AS110" s="84">
        <f t="shared" si="38"/>
        <v>0</v>
      </c>
      <c r="AT110" s="83">
        <f t="shared" si="38"/>
        <v>0</v>
      </c>
      <c r="AU110" s="83">
        <f t="shared" si="38"/>
        <v>0</v>
      </c>
      <c r="AV110" s="83">
        <f t="shared" si="38"/>
        <v>0</v>
      </c>
      <c r="AW110" s="83">
        <f t="shared" si="38"/>
        <v>0</v>
      </c>
      <c r="AX110" s="83">
        <f t="shared" si="38"/>
        <v>0</v>
      </c>
      <c r="AY110" s="83">
        <f t="shared" si="38"/>
        <v>0</v>
      </c>
      <c r="AZ110" s="83">
        <f t="shared" si="38"/>
        <v>0</v>
      </c>
      <c r="BA110" s="83">
        <f t="shared" si="38"/>
        <v>0</v>
      </c>
      <c r="BB110" s="83">
        <f t="shared" si="38"/>
        <v>0</v>
      </c>
      <c r="BC110" s="83">
        <f t="shared" si="38"/>
        <v>0</v>
      </c>
      <c r="BD110" s="83">
        <f t="shared" si="37"/>
        <v>0</v>
      </c>
      <c r="BE110" s="83">
        <f t="shared" si="37"/>
        <v>0</v>
      </c>
      <c r="BF110" s="83">
        <f t="shared" si="37"/>
        <v>0</v>
      </c>
      <c r="BG110" s="83">
        <f t="shared" si="37"/>
        <v>0</v>
      </c>
      <c r="BH110" s="83">
        <f t="shared" si="37"/>
        <v>0</v>
      </c>
      <c r="BI110" s="83">
        <f t="shared" si="37"/>
        <v>0</v>
      </c>
      <c r="BJ110" s="83">
        <f t="shared" si="37"/>
        <v>0</v>
      </c>
      <c r="BK110" s="83">
        <f t="shared" si="37"/>
        <v>0</v>
      </c>
    </row>
    <row r="111" spans="1:63">
      <c r="B111" s="133"/>
      <c r="C111" s="134"/>
      <c r="D111" s="133"/>
      <c r="E111" s="133"/>
      <c r="F111" s="81">
        <f t="shared" si="27"/>
        <v>0</v>
      </c>
      <c r="G111" s="82"/>
      <c r="H111" s="83">
        <f t="shared" si="35"/>
        <v>0</v>
      </c>
      <c r="I111" s="83">
        <f t="shared" si="35"/>
        <v>0</v>
      </c>
      <c r="J111" s="83">
        <f t="shared" si="35"/>
        <v>0</v>
      </c>
      <c r="K111" s="83">
        <f t="shared" si="35"/>
        <v>0</v>
      </c>
      <c r="L111" s="83">
        <f t="shared" si="35"/>
        <v>0</v>
      </c>
      <c r="M111" s="83">
        <f t="shared" si="35"/>
        <v>0</v>
      </c>
      <c r="N111" s="83">
        <f t="shared" si="35"/>
        <v>0</v>
      </c>
      <c r="O111" s="83">
        <f t="shared" si="35"/>
        <v>0</v>
      </c>
      <c r="P111" s="83">
        <f t="shared" si="35"/>
        <v>0</v>
      </c>
      <c r="Q111" s="83">
        <f t="shared" si="35"/>
        <v>0</v>
      </c>
      <c r="R111" s="83">
        <f t="shared" si="35"/>
        <v>0</v>
      </c>
      <c r="S111" s="83">
        <f t="shared" si="35"/>
        <v>0</v>
      </c>
      <c r="T111" s="83">
        <f t="shared" si="35"/>
        <v>0</v>
      </c>
      <c r="U111" s="83">
        <f t="shared" si="35"/>
        <v>0</v>
      </c>
      <c r="V111" s="83">
        <f t="shared" si="35"/>
        <v>0</v>
      </c>
      <c r="W111" s="83">
        <f t="shared" si="35"/>
        <v>0</v>
      </c>
      <c r="X111" s="83">
        <f t="shared" si="36"/>
        <v>0</v>
      </c>
      <c r="Y111" s="83">
        <f t="shared" si="36"/>
        <v>0</v>
      </c>
      <c r="Z111" s="83">
        <f t="shared" si="36"/>
        <v>0</v>
      </c>
      <c r="AA111" s="83">
        <f t="shared" si="36"/>
        <v>0</v>
      </c>
      <c r="AB111" s="83">
        <f t="shared" si="36"/>
        <v>0</v>
      </c>
      <c r="AC111" s="83">
        <f t="shared" si="36"/>
        <v>0</v>
      </c>
      <c r="AD111" s="83">
        <f t="shared" si="36"/>
        <v>0</v>
      </c>
      <c r="AE111" s="83">
        <f t="shared" si="36"/>
        <v>0</v>
      </c>
      <c r="AF111" s="83">
        <f t="shared" si="36"/>
        <v>0</v>
      </c>
      <c r="AG111" s="83">
        <f t="shared" si="36"/>
        <v>0</v>
      </c>
      <c r="AH111" s="83">
        <f t="shared" si="36"/>
        <v>0</v>
      </c>
      <c r="AI111" s="83">
        <f t="shared" si="36"/>
        <v>0</v>
      </c>
      <c r="AJ111" s="83">
        <f t="shared" si="36"/>
        <v>0</v>
      </c>
      <c r="AK111" s="83">
        <f t="shared" si="36"/>
        <v>0</v>
      </c>
      <c r="AL111" s="83">
        <f t="shared" si="36"/>
        <v>0</v>
      </c>
      <c r="AM111" s="83">
        <f t="shared" si="36"/>
        <v>0</v>
      </c>
      <c r="AN111" s="83">
        <f t="shared" si="38"/>
        <v>0</v>
      </c>
      <c r="AO111" s="83">
        <f t="shared" si="38"/>
        <v>0</v>
      </c>
      <c r="AP111" s="83">
        <f t="shared" si="38"/>
        <v>0</v>
      </c>
      <c r="AQ111" s="83">
        <f t="shared" si="38"/>
        <v>0</v>
      </c>
      <c r="AR111" s="83">
        <f t="shared" si="38"/>
        <v>0</v>
      </c>
      <c r="AS111" s="84">
        <f t="shared" si="38"/>
        <v>0</v>
      </c>
      <c r="AT111" s="83">
        <f t="shared" si="38"/>
        <v>0</v>
      </c>
      <c r="AU111" s="83">
        <f t="shared" si="38"/>
        <v>0</v>
      </c>
      <c r="AV111" s="83">
        <f t="shared" si="38"/>
        <v>0</v>
      </c>
      <c r="AW111" s="83">
        <f t="shared" si="38"/>
        <v>0</v>
      </c>
      <c r="AX111" s="83">
        <f t="shared" si="38"/>
        <v>0</v>
      </c>
      <c r="AY111" s="83">
        <f t="shared" si="38"/>
        <v>0</v>
      </c>
      <c r="AZ111" s="83">
        <f t="shared" si="38"/>
        <v>0</v>
      </c>
      <c r="BA111" s="83">
        <f t="shared" si="38"/>
        <v>0</v>
      </c>
      <c r="BB111" s="83">
        <f t="shared" si="38"/>
        <v>0</v>
      </c>
      <c r="BC111" s="83">
        <f t="shared" si="38"/>
        <v>0</v>
      </c>
      <c r="BD111" s="83">
        <f t="shared" si="37"/>
        <v>0</v>
      </c>
      <c r="BE111" s="83">
        <f t="shared" si="37"/>
        <v>0</v>
      </c>
      <c r="BF111" s="83">
        <f t="shared" si="37"/>
        <v>0</v>
      </c>
      <c r="BG111" s="83">
        <f t="shared" si="37"/>
        <v>0</v>
      </c>
      <c r="BH111" s="83">
        <f t="shared" si="37"/>
        <v>0</v>
      </c>
      <c r="BI111" s="83">
        <f t="shared" si="37"/>
        <v>0</v>
      </c>
      <c r="BJ111" s="83">
        <f t="shared" si="37"/>
        <v>0</v>
      </c>
      <c r="BK111" s="83">
        <f t="shared" si="37"/>
        <v>0</v>
      </c>
    </row>
    <row r="112" spans="1:63">
      <c r="A112" s="80"/>
      <c r="B112" s="133"/>
      <c r="C112" s="134"/>
      <c r="D112" s="133"/>
      <c r="E112" s="133"/>
      <c r="F112" s="81">
        <f t="shared" si="27"/>
        <v>0</v>
      </c>
      <c r="G112" s="82"/>
      <c r="H112" s="83">
        <f t="shared" si="35"/>
        <v>0</v>
      </c>
      <c r="I112" s="83">
        <f t="shared" si="35"/>
        <v>0</v>
      </c>
      <c r="J112" s="83">
        <f t="shared" si="35"/>
        <v>0</v>
      </c>
      <c r="K112" s="83">
        <f t="shared" si="35"/>
        <v>0</v>
      </c>
      <c r="L112" s="83">
        <f t="shared" si="35"/>
        <v>0</v>
      </c>
      <c r="M112" s="83">
        <f t="shared" si="35"/>
        <v>0</v>
      </c>
      <c r="N112" s="83">
        <f t="shared" si="35"/>
        <v>0</v>
      </c>
      <c r="O112" s="83">
        <f t="shared" si="35"/>
        <v>0</v>
      </c>
      <c r="P112" s="83">
        <f t="shared" si="35"/>
        <v>0</v>
      </c>
      <c r="Q112" s="83">
        <f t="shared" si="35"/>
        <v>0</v>
      </c>
      <c r="R112" s="83">
        <f t="shared" si="35"/>
        <v>0</v>
      </c>
      <c r="S112" s="83">
        <f t="shared" si="35"/>
        <v>0</v>
      </c>
      <c r="T112" s="83">
        <f t="shared" si="35"/>
        <v>0</v>
      </c>
      <c r="U112" s="83">
        <f t="shared" si="35"/>
        <v>0</v>
      </c>
      <c r="V112" s="83">
        <f t="shared" si="35"/>
        <v>0</v>
      </c>
      <c r="W112" s="83">
        <f t="shared" si="35"/>
        <v>0</v>
      </c>
      <c r="X112" s="83">
        <f t="shared" si="36"/>
        <v>0</v>
      </c>
      <c r="Y112" s="83">
        <f t="shared" si="36"/>
        <v>0</v>
      </c>
      <c r="Z112" s="83">
        <f t="shared" si="36"/>
        <v>0</v>
      </c>
      <c r="AA112" s="83">
        <f t="shared" si="36"/>
        <v>0</v>
      </c>
      <c r="AB112" s="83">
        <f t="shared" si="36"/>
        <v>0</v>
      </c>
      <c r="AC112" s="83">
        <f t="shared" si="36"/>
        <v>0</v>
      </c>
      <c r="AD112" s="83">
        <f t="shared" si="36"/>
        <v>0</v>
      </c>
      <c r="AE112" s="83">
        <f t="shared" si="36"/>
        <v>0</v>
      </c>
      <c r="AF112" s="83">
        <f t="shared" si="36"/>
        <v>0</v>
      </c>
      <c r="AG112" s="83">
        <f t="shared" si="36"/>
        <v>0</v>
      </c>
      <c r="AH112" s="83">
        <f t="shared" si="36"/>
        <v>0</v>
      </c>
      <c r="AI112" s="83">
        <f t="shared" si="36"/>
        <v>0</v>
      </c>
      <c r="AJ112" s="83">
        <f t="shared" si="36"/>
        <v>0</v>
      </c>
      <c r="AK112" s="83">
        <f t="shared" si="36"/>
        <v>0</v>
      </c>
      <c r="AL112" s="83">
        <f t="shared" si="36"/>
        <v>0</v>
      </c>
      <c r="AM112" s="83">
        <f t="shared" si="36"/>
        <v>0</v>
      </c>
      <c r="AN112" s="83">
        <f t="shared" si="38"/>
        <v>0</v>
      </c>
      <c r="AO112" s="83">
        <f t="shared" si="38"/>
        <v>0</v>
      </c>
      <c r="AP112" s="83">
        <f t="shared" si="38"/>
        <v>0</v>
      </c>
      <c r="AQ112" s="83">
        <f t="shared" si="38"/>
        <v>0</v>
      </c>
      <c r="AR112" s="83">
        <f t="shared" si="38"/>
        <v>0</v>
      </c>
      <c r="AS112" s="84">
        <f t="shared" si="38"/>
        <v>0</v>
      </c>
      <c r="AT112" s="83">
        <f t="shared" si="38"/>
        <v>0</v>
      </c>
      <c r="AU112" s="83">
        <f t="shared" si="38"/>
        <v>0</v>
      </c>
      <c r="AV112" s="83">
        <f t="shared" si="38"/>
        <v>0</v>
      </c>
      <c r="AW112" s="83">
        <f t="shared" si="38"/>
        <v>0</v>
      </c>
      <c r="AX112" s="83">
        <f t="shared" si="38"/>
        <v>0</v>
      </c>
      <c r="AY112" s="83">
        <f t="shared" si="38"/>
        <v>0</v>
      </c>
      <c r="AZ112" s="83">
        <f t="shared" si="38"/>
        <v>0</v>
      </c>
      <c r="BA112" s="83">
        <f t="shared" si="38"/>
        <v>0</v>
      </c>
      <c r="BB112" s="83">
        <f t="shared" si="38"/>
        <v>0</v>
      </c>
      <c r="BC112" s="83">
        <f t="shared" si="38"/>
        <v>0</v>
      </c>
      <c r="BD112" s="83">
        <f t="shared" si="37"/>
        <v>0</v>
      </c>
      <c r="BE112" s="83">
        <f t="shared" si="37"/>
        <v>0</v>
      </c>
      <c r="BF112" s="83">
        <f t="shared" si="37"/>
        <v>0</v>
      </c>
      <c r="BG112" s="83">
        <f t="shared" si="37"/>
        <v>0</v>
      </c>
      <c r="BH112" s="83">
        <f t="shared" si="37"/>
        <v>0</v>
      </c>
      <c r="BI112" s="83">
        <f t="shared" si="37"/>
        <v>0</v>
      </c>
      <c r="BJ112" s="83">
        <f t="shared" si="37"/>
        <v>0</v>
      </c>
      <c r="BK112" s="83">
        <f t="shared" si="37"/>
        <v>0</v>
      </c>
    </row>
    <row r="113" spans="1:63">
      <c r="B113" s="133"/>
      <c r="C113" s="134"/>
      <c r="D113" s="133"/>
      <c r="E113" s="133"/>
      <c r="F113" s="81">
        <f t="shared" si="27"/>
        <v>0</v>
      </c>
      <c r="G113" s="82"/>
      <c r="H113" s="83">
        <f t="shared" si="35"/>
        <v>0</v>
      </c>
      <c r="I113" s="83">
        <f t="shared" si="35"/>
        <v>0</v>
      </c>
      <c r="J113" s="83">
        <f t="shared" si="35"/>
        <v>0</v>
      </c>
      <c r="K113" s="83">
        <f t="shared" si="35"/>
        <v>0</v>
      </c>
      <c r="L113" s="83">
        <f t="shared" si="35"/>
        <v>0</v>
      </c>
      <c r="M113" s="83">
        <f t="shared" si="35"/>
        <v>0</v>
      </c>
      <c r="N113" s="83">
        <f t="shared" si="35"/>
        <v>0</v>
      </c>
      <c r="O113" s="83">
        <f t="shared" si="35"/>
        <v>0</v>
      </c>
      <c r="P113" s="83">
        <f t="shared" si="35"/>
        <v>0</v>
      </c>
      <c r="Q113" s="83">
        <f t="shared" si="35"/>
        <v>0</v>
      </c>
      <c r="R113" s="83">
        <f t="shared" si="35"/>
        <v>0</v>
      </c>
      <c r="S113" s="83">
        <f t="shared" si="35"/>
        <v>0</v>
      </c>
      <c r="T113" s="83">
        <f t="shared" si="35"/>
        <v>0</v>
      </c>
      <c r="U113" s="83">
        <f t="shared" si="35"/>
        <v>0</v>
      </c>
      <c r="V113" s="83">
        <f t="shared" si="35"/>
        <v>0</v>
      </c>
      <c r="W113" s="83">
        <f t="shared" si="35"/>
        <v>0</v>
      </c>
      <c r="X113" s="83">
        <f t="shared" si="36"/>
        <v>0</v>
      </c>
      <c r="Y113" s="83">
        <f t="shared" si="36"/>
        <v>0</v>
      </c>
      <c r="Z113" s="83">
        <f t="shared" si="36"/>
        <v>0</v>
      </c>
      <c r="AA113" s="83">
        <f t="shared" si="36"/>
        <v>0</v>
      </c>
      <c r="AB113" s="83">
        <f t="shared" si="36"/>
        <v>0</v>
      </c>
      <c r="AC113" s="83">
        <f t="shared" si="36"/>
        <v>0</v>
      </c>
      <c r="AD113" s="83">
        <f t="shared" si="36"/>
        <v>0</v>
      </c>
      <c r="AE113" s="83">
        <f t="shared" si="36"/>
        <v>0</v>
      </c>
      <c r="AF113" s="83">
        <f t="shared" si="36"/>
        <v>0</v>
      </c>
      <c r="AG113" s="83">
        <f t="shared" si="36"/>
        <v>0</v>
      </c>
      <c r="AH113" s="83">
        <f t="shared" si="36"/>
        <v>0</v>
      </c>
      <c r="AI113" s="83">
        <f t="shared" si="36"/>
        <v>0</v>
      </c>
      <c r="AJ113" s="83">
        <f t="shared" si="36"/>
        <v>0</v>
      </c>
      <c r="AK113" s="83">
        <f t="shared" si="36"/>
        <v>0</v>
      </c>
      <c r="AL113" s="83">
        <f t="shared" si="36"/>
        <v>0</v>
      </c>
      <c r="AM113" s="83">
        <f t="shared" si="36"/>
        <v>0</v>
      </c>
      <c r="AN113" s="83">
        <f t="shared" si="38"/>
        <v>0</v>
      </c>
      <c r="AO113" s="83">
        <f t="shared" si="38"/>
        <v>0</v>
      </c>
      <c r="AP113" s="83">
        <f t="shared" si="38"/>
        <v>0</v>
      </c>
      <c r="AQ113" s="83">
        <f t="shared" si="38"/>
        <v>0</v>
      </c>
      <c r="AR113" s="83">
        <f t="shared" si="38"/>
        <v>0</v>
      </c>
      <c r="AS113" s="84">
        <f t="shared" si="38"/>
        <v>0</v>
      </c>
      <c r="AT113" s="83">
        <f t="shared" si="38"/>
        <v>0</v>
      </c>
      <c r="AU113" s="83">
        <f t="shared" si="38"/>
        <v>0</v>
      </c>
      <c r="AV113" s="83">
        <f t="shared" si="38"/>
        <v>0</v>
      </c>
      <c r="AW113" s="83">
        <f t="shared" si="38"/>
        <v>0</v>
      </c>
      <c r="AX113" s="83">
        <f t="shared" si="38"/>
        <v>0</v>
      </c>
      <c r="AY113" s="83">
        <f t="shared" si="38"/>
        <v>0</v>
      </c>
      <c r="AZ113" s="83">
        <f t="shared" si="38"/>
        <v>0</v>
      </c>
      <c r="BA113" s="83">
        <f t="shared" si="38"/>
        <v>0</v>
      </c>
      <c r="BB113" s="83">
        <f t="shared" si="38"/>
        <v>0</v>
      </c>
      <c r="BC113" s="83">
        <f t="shared" si="38"/>
        <v>0</v>
      </c>
      <c r="BD113" s="83">
        <f t="shared" si="37"/>
        <v>0</v>
      </c>
      <c r="BE113" s="83">
        <f t="shared" si="37"/>
        <v>0</v>
      </c>
      <c r="BF113" s="83">
        <f t="shared" si="37"/>
        <v>0</v>
      </c>
      <c r="BG113" s="83">
        <f t="shared" si="37"/>
        <v>0</v>
      </c>
      <c r="BH113" s="83">
        <f t="shared" si="37"/>
        <v>0</v>
      </c>
      <c r="BI113" s="83">
        <f t="shared" si="37"/>
        <v>0</v>
      </c>
      <c r="BJ113" s="83">
        <f t="shared" si="37"/>
        <v>0</v>
      </c>
      <c r="BK113" s="83">
        <f t="shared" si="37"/>
        <v>0</v>
      </c>
    </row>
    <row r="114" spans="1:63">
      <c r="A114" s="80"/>
      <c r="B114" s="133"/>
      <c r="C114" s="134"/>
      <c r="D114" s="133"/>
      <c r="E114" s="133"/>
      <c r="F114" s="81">
        <f t="shared" si="27"/>
        <v>0</v>
      </c>
      <c r="G114" s="82"/>
      <c r="H114" s="83">
        <f t="shared" si="35"/>
        <v>0</v>
      </c>
      <c r="I114" s="83">
        <f t="shared" si="35"/>
        <v>0</v>
      </c>
      <c r="J114" s="83">
        <f t="shared" si="35"/>
        <v>0</v>
      </c>
      <c r="K114" s="83">
        <f t="shared" si="35"/>
        <v>0</v>
      </c>
      <c r="L114" s="83">
        <f t="shared" si="35"/>
        <v>0</v>
      </c>
      <c r="M114" s="83">
        <f t="shared" si="35"/>
        <v>0</v>
      </c>
      <c r="N114" s="83">
        <f t="shared" si="35"/>
        <v>0</v>
      </c>
      <c r="O114" s="83">
        <f t="shared" si="35"/>
        <v>0</v>
      </c>
      <c r="P114" s="83">
        <f t="shared" si="35"/>
        <v>0</v>
      </c>
      <c r="Q114" s="83">
        <f t="shared" si="35"/>
        <v>0</v>
      </c>
      <c r="R114" s="83">
        <f t="shared" si="35"/>
        <v>0</v>
      </c>
      <c r="S114" s="83">
        <f t="shared" si="35"/>
        <v>0</v>
      </c>
      <c r="T114" s="83">
        <f t="shared" si="35"/>
        <v>0</v>
      </c>
      <c r="U114" s="83">
        <f t="shared" si="35"/>
        <v>0</v>
      </c>
      <c r="V114" s="83">
        <f t="shared" si="35"/>
        <v>0</v>
      </c>
      <c r="W114" s="83">
        <f t="shared" si="35"/>
        <v>0</v>
      </c>
      <c r="X114" s="83">
        <f t="shared" si="36"/>
        <v>0</v>
      </c>
      <c r="Y114" s="83">
        <f t="shared" si="36"/>
        <v>0</v>
      </c>
      <c r="Z114" s="83">
        <f t="shared" si="36"/>
        <v>0</v>
      </c>
      <c r="AA114" s="83">
        <f t="shared" si="36"/>
        <v>0</v>
      </c>
      <c r="AB114" s="83">
        <f t="shared" si="36"/>
        <v>0</v>
      </c>
      <c r="AC114" s="83">
        <f t="shared" si="36"/>
        <v>0</v>
      </c>
      <c r="AD114" s="83">
        <f t="shared" si="36"/>
        <v>0</v>
      </c>
      <c r="AE114" s="83">
        <f t="shared" si="36"/>
        <v>0</v>
      </c>
      <c r="AF114" s="83">
        <f t="shared" si="36"/>
        <v>0</v>
      </c>
      <c r="AG114" s="83">
        <f t="shared" si="36"/>
        <v>0</v>
      </c>
      <c r="AH114" s="83">
        <f t="shared" si="36"/>
        <v>0</v>
      </c>
      <c r="AI114" s="83">
        <f t="shared" si="36"/>
        <v>0</v>
      </c>
      <c r="AJ114" s="83">
        <f t="shared" si="36"/>
        <v>0</v>
      </c>
      <c r="AK114" s="83">
        <f t="shared" si="36"/>
        <v>0</v>
      </c>
      <c r="AL114" s="83">
        <f t="shared" si="36"/>
        <v>0</v>
      </c>
      <c r="AM114" s="83">
        <f t="shared" si="36"/>
        <v>0</v>
      </c>
      <c r="AN114" s="83">
        <f t="shared" si="38"/>
        <v>0</v>
      </c>
      <c r="AO114" s="83">
        <f t="shared" si="38"/>
        <v>0</v>
      </c>
      <c r="AP114" s="83">
        <f t="shared" si="38"/>
        <v>0</v>
      </c>
      <c r="AQ114" s="83">
        <f t="shared" si="38"/>
        <v>0</v>
      </c>
      <c r="AR114" s="83">
        <f t="shared" si="38"/>
        <v>0</v>
      </c>
      <c r="AS114" s="84">
        <f t="shared" si="38"/>
        <v>0</v>
      </c>
      <c r="AT114" s="83">
        <f t="shared" si="38"/>
        <v>0</v>
      </c>
      <c r="AU114" s="83">
        <f t="shared" si="38"/>
        <v>0</v>
      </c>
      <c r="AV114" s="83">
        <f t="shared" si="38"/>
        <v>0</v>
      </c>
      <c r="AW114" s="83">
        <f t="shared" si="38"/>
        <v>0</v>
      </c>
      <c r="AX114" s="83">
        <f t="shared" si="38"/>
        <v>0</v>
      </c>
      <c r="AY114" s="83">
        <f t="shared" si="38"/>
        <v>0</v>
      </c>
      <c r="AZ114" s="83">
        <f t="shared" si="38"/>
        <v>0</v>
      </c>
      <c r="BA114" s="83">
        <f t="shared" si="38"/>
        <v>0</v>
      </c>
      <c r="BB114" s="83">
        <f t="shared" si="38"/>
        <v>0</v>
      </c>
      <c r="BC114" s="83">
        <f t="shared" si="38"/>
        <v>0</v>
      </c>
      <c r="BD114" s="83">
        <f t="shared" si="37"/>
        <v>0</v>
      </c>
      <c r="BE114" s="83">
        <f t="shared" si="37"/>
        <v>0</v>
      </c>
      <c r="BF114" s="83">
        <f t="shared" si="37"/>
        <v>0</v>
      </c>
      <c r="BG114" s="83">
        <f t="shared" si="37"/>
        <v>0</v>
      </c>
      <c r="BH114" s="83">
        <f t="shared" si="37"/>
        <v>0</v>
      </c>
      <c r="BI114" s="83">
        <f t="shared" si="37"/>
        <v>0</v>
      </c>
      <c r="BJ114" s="83">
        <f t="shared" si="37"/>
        <v>0</v>
      </c>
      <c r="BK114" s="83">
        <f t="shared" si="37"/>
        <v>0</v>
      </c>
    </row>
    <row r="115" spans="1:63">
      <c r="B115" s="133"/>
      <c r="C115" s="134"/>
      <c r="D115" s="133"/>
      <c r="E115" s="133"/>
      <c r="F115" s="81">
        <f t="shared" si="27"/>
        <v>0</v>
      </c>
      <c r="G115" s="82"/>
      <c r="H115" s="83">
        <f t="shared" si="35"/>
        <v>0</v>
      </c>
      <c r="I115" s="83">
        <f t="shared" si="35"/>
        <v>0</v>
      </c>
      <c r="J115" s="83">
        <f t="shared" si="35"/>
        <v>0</v>
      </c>
      <c r="K115" s="83">
        <f t="shared" si="35"/>
        <v>0</v>
      </c>
      <c r="L115" s="83">
        <f t="shared" si="35"/>
        <v>0</v>
      </c>
      <c r="M115" s="83">
        <f t="shared" si="35"/>
        <v>0</v>
      </c>
      <c r="N115" s="83">
        <f t="shared" si="35"/>
        <v>0</v>
      </c>
      <c r="O115" s="83">
        <f t="shared" si="35"/>
        <v>0</v>
      </c>
      <c r="P115" s="83">
        <f t="shared" si="35"/>
        <v>0</v>
      </c>
      <c r="Q115" s="83">
        <f t="shared" si="35"/>
        <v>0</v>
      </c>
      <c r="R115" s="83">
        <f t="shared" si="35"/>
        <v>0</v>
      </c>
      <c r="S115" s="83">
        <f t="shared" si="35"/>
        <v>0</v>
      </c>
      <c r="T115" s="83">
        <f t="shared" si="35"/>
        <v>0</v>
      </c>
      <c r="U115" s="83">
        <f t="shared" si="35"/>
        <v>0</v>
      </c>
      <c r="V115" s="83">
        <f t="shared" si="35"/>
        <v>0</v>
      </c>
      <c r="W115" s="83">
        <f t="shared" si="35"/>
        <v>0</v>
      </c>
      <c r="X115" s="83">
        <f t="shared" si="36"/>
        <v>0</v>
      </c>
      <c r="Y115" s="83">
        <f t="shared" si="36"/>
        <v>0</v>
      </c>
      <c r="Z115" s="83">
        <f t="shared" si="36"/>
        <v>0</v>
      </c>
      <c r="AA115" s="83">
        <f t="shared" si="36"/>
        <v>0</v>
      </c>
      <c r="AB115" s="83">
        <f t="shared" si="36"/>
        <v>0</v>
      </c>
      <c r="AC115" s="83">
        <f t="shared" si="36"/>
        <v>0</v>
      </c>
      <c r="AD115" s="83">
        <f t="shared" si="36"/>
        <v>0</v>
      </c>
      <c r="AE115" s="83">
        <f t="shared" si="36"/>
        <v>0</v>
      </c>
      <c r="AF115" s="83">
        <f t="shared" si="36"/>
        <v>0</v>
      </c>
      <c r="AG115" s="83">
        <f t="shared" si="36"/>
        <v>0</v>
      </c>
      <c r="AH115" s="83">
        <f t="shared" si="36"/>
        <v>0</v>
      </c>
      <c r="AI115" s="83">
        <f t="shared" si="36"/>
        <v>0</v>
      </c>
      <c r="AJ115" s="83">
        <f t="shared" si="36"/>
        <v>0</v>
      </c>
      <c r="AK115" s="83">
        <f t="shared" si="36"/>
        <v>0</v>
      </c>
      <c r="AL115" s="83">
        <f t="shared" si="36"/>
        <v>0</v>
      </c>
      <c r="AM115" s="83">
        <f t="shared" si="36"/>
        <v>0</v>
      </c>
      <c r="AN115" s="83">
        <f t="shared" si="38"/>
        <v>0</v>
      </c>
      <c r="AO115" s="83">
        <f t="shared" si="38"/>
        <v>0</v>
      </c>
      <c r="AP115" s="83">
        <f t="shared" si="38"/>
        <v>0</v>
      </c>
      <c r="AQ115" s="83">
        <f t="shared" si="38"/>
        <v>0</v>
      </c>
      <c r="AR115" s="83">
        <f t="shared" si="38"/>
        <v>0</v>
      </c>
      <c r="AS115" s="84">
        <f t="shared" si="38"/>
        <v>0</v>
      </c>
      <c r="AT115" s="83">
        <f t="shared" si="38"/>
        <v>0</v>
      </c>
      <c r="AU115" s="83">
        <f t="shared" si="38"/>
        <v>0</v>
      </c>
      <c r="AV115" s="83">
        <f t="shared" si="38"/>
        <v>0</v>
      </c>
      <c r="AW115" s="83">
        <f t="shared" si="38"/>
        <v>0</v>
      </c>
      <c r="AX115" s="83">
        <f t="shared" si="38"/>
        <v>0</v>
      </c>
      <c r="AY115" s="83">
        <f t="shared" si="38"/>
        <v>0</v>
      </c>
      <c r="AZ115" s="83">
        <f t="shared" si="38"/>
        <v>0</v>
      </c>
      <c r="BA115" s="83">
        <f t="shared" si="38"/>
        <v>0</v>
      </c>
      <c r="BB115" s="83">
        <f t="shared" si="38"/>
        <v>0</v>
      </c>
      <c r="BC115" s="83">
        <f t="shared" si="38"/>
        <v>0</v>
      </c>
      <c r="BD115" s="83">
        <f t="shared" si="37"/>
        <v>0</v>
      </c>
      <c r="BE115" s="83">
        <f t="shared" si="37"/>
        <v>0</v>
      </c>
      <c r="BF115" s="83">
        <f t="shared" si="37"/>
        <v>0</v>
      </c>
      <c r="BG115" s="83">
        <f t="shared" si="37"/>
        <v>0</v>
      </c>
      <c r="BH115" s="83">
        <f t="shared" si="37"/>
        <v>0</v>
      </c>
      <c r="BI115" s="83">
        <f t="shared" si="37"/>
        <v>0</v>
      </c>
      <c r="BJ115" s="83">
        <f t="shared" si="37"/>
        <v>0</v>
      </c>
      <c r="BK115" s="83">
        <f t="shared" si="37"/>
        <v>0</v>
      </c>
    </row>
    <row r="116" spans="1:63">
      <c r="A116" s="80"/>
      <c r="B116" s="133"/>
      <c r="C116" s="134"/>
      <c r="D116" s="133"/>
      <c r="E116" s="133"/>
      <c r="F116" s="81">
        <f t="shared" si="27"/>
        <v>0</v>
      </c>
      <c r="G116" s="82"/>
      <c r="H116" s="83">
        <f t="shared" si="35"/>
        <v>0</v>
      </c>
      <c r="I116" s="83">
        <f t="shared" si="35"/>
        <v>0</v>
      </c>
      <c r="J116" s="83">
        <f t="shared" si="35"/>
        <v>0</v>
      </c>
      <c r="K116" s="83">
        <f t="shared" si="35"/>
        <v>0</v>
      </c>
      <c r="L116" s="83">
        <f t="shared" si="35"/>
        <v>0</v>
      </c>
      <c r="M116" s="83">
        <f t="shared" si="35"/>
        <v>0</v>
      </c>
      <c r="N116" s="83">
        <f t="shared" si="35"/>
        <v>0</v>
      </c>
      <c r="O116" s="83">
        <f t="shared" si="35"/>
        <v>0</v>
      </c>
      <c r="P116" s="83">
        <f t="shared" si="35"/>
        <v>0</v>
      </c>
      <c r="Q116" s="83">
        <f t="shared" si="35"/>
        <v>0</v>
      </c>
      <c r="R116" s="83">
        <f t="shared" si="35"/>
        <v>0</v>
      </c>
      <c r="S116" s="83">
        <f t="shared" si="35"/>
        <v>0</v>
      </c>
      <c r="T116" s="83">
        <f t="shared" si="35"/>
        <v>0</v>
      </c>
      <c r="U116" s="83">
        <f t="shared" si="35"/>
        <v>0</v>
      </c>
      <c r="V116" s="83">
        <f t="shared" si="35"/>
        <v>0</v>
      </c>
      <c r="W116" s="83">
        <f t="shared" si="35"/>
        <v>0</v>
      </c>
      <c r="X116" s="83">
        <f t="shared" si="36"/>
        <v>0</v>
      </c>
      <c r="Y116" s="83">
        <f t="shared" si="36"/>
        <v>0</v>
      </c>
      <c r="Z116" s="83">
        <f t="shared" si="36"/>
        <v>0</v>
      </c>
      <c r="AA116" s="83">
        <f t="shared" si="36"/>
        <v>0</v>
      </c>
      <c r="AB116" s="83">
        <f t="shared" si="36"/>
        <v>0</v>
      </c>
      <c r="AC116" s="83">
        <f t="shared" si="36"/>
        <v>0</v>
      </c>
      <c r="AD116" s="83">
        <f t="shared" si="36"/>
        <v>0</v>
      </c>
      <c r="AE116" s="83">
        <f t="shared" si="36"/>
        <v>0</v>
      </c>
      <c r="AF116" s="83">
        <f t="shared" si="36"/>
        <v>0</v>
      </c>
      <c r="AG116" s="83">
        <f t="shared" si="36"/>
        <v>0</v>
      </c>
      <c r="AH116" s="83">
        <f t="shared" si="36"/>
        <v>0</v>
      </c>
      <c r="AI116" s="83">
        <f t="shared" si="36"/>
        <v>0</v>
      </c>
      <c r="AJ116" s="83">
        <f t="shared" si="36"/>
        <v>0</v>
      </c>
      <c r="AK116" s="83">
        <f t="shared" si="36"/>
        <v>0</v>
      </c>
      <c r="AL116" s="83">
        <f t="shared" si="36"/>
        <v>0</v>
      </c>
      <c r="AM116" s="83">
        <f t="shared" si="36"/>
        <v>0</v>
      </c>
      <c r="AN116" s="83">
        <f t="shared" si="38"/>
        <v>0</v>
      </c>
      <c r="AO116" s="83">
        <f t="shared" si="38"/>
        <v>0</v>
      </c>
      <c r="AP116" s="83">
        <f t="shared" si="38"/>
        <v>0</v>
      </c>
      <c r="AQ116" s="83">
        <f t="shared" si="38"/>
        <v>0</v>
      </c>
      <c r="AR116" s="83">
        <f t="shared" si="38"/>
        <v>0</v>
      </c>
      <c r="AS116" s="84">
        <f t="shared" si="38"/>
        <v>0</v>
      </c>
      <c r="AT116" s="83">
        <f t="shared" si="38"/>
        <v>0</v>
      </c>
      <c r="AU116" s="83">
        <f t="shared" si="38"/>
        <v>0</v>
      </c>
      <c r="AV116" s="83">
        <f t="shared" si="38"/>
        <v>0</v>
      </c>
      <c r="AW116" s="83">
        <f t="shared" si="38"/>
        <v>0</v>
      </c>
      <c r="AX116" s="83">
        <f t="shared" si="38"/>
        <v>0</v>
      </c>
      <c r="AY116" s="83">
        <f t="shared" si="38"/>
        <v>0</v>
      </c>
      <c r="AZ116" s="83">
        <f t="shared" si="38"/>
        <v>0</v>
      </c>
      <c r="BA116" s="83">
        <f t="shared" si="38"/>
        <v>0</v>
      </c>
      <c r="BB116" s="83">
        <f t="shared" si="38"/>
        <v>0</v>
      </c>
      <c r="BC116" s="83">
        <f t="shared" si="38"/>
        <v>0</v>
      </c>
      <c r="BD116" s="83">
        <f t="shared" si="37"/>
        <v>0</v>
      </c>
      <c r="BE116" s="83">
        <f t="shared" si="37"/>
        <v>0</v>
      </c>
      <c r="BF116" s="83">
        <f t="shared" si="37"/>
        <v>0</v>
      </c>
      <c r="BG116" s="83">
        <f t="shared" si="37"/>
        <v>0</v>
      </c>
      <c r="BH116" s="83">
        <f t="shared" si="37"/>
        <v>0</v>
      </c>
      <c r="BI116" s="83">
        <f t="shared" si="37"/>
        <v>0</v>
      </c>
      <c r="BJ116" s="83">
        <f t="shared" si="37"/>
        <v>0</v>
      </c>
      <c r="BK116" s="83">
        <f t="shared" si="37"/>
        <v>0</v>
      </c>
    </row>
    <row r="117" spans="1:63">
      <c r="B117" s="133"/>
      <c r="C117" s="134"/>
      <c r="D117" s="133"/>
      <c r="E117" s="133"/>
      <c r="F117" s="81">
        <f t="shared" si="27"/>
        <v>0</v>
      </c>
      <c r="G117" s="82"/>
      <c r="H117" s="83">
        <f t="shared" si="35"/>
        <v>0</v>
      </c>
      <c r="I117" s="83">
        <f t="shared" si="35"/>
        <v>0</v>
      </c>
      <c r="J117" s="83">
        <f t="shared" si="35"/>
        <v>0</v>
      </c>
      <c r="K117" s="83">
        <f t="shared" si="35"/>
        <v>0</v>
      </c>
      <c r="L117" s="83">
        <f t="shared" si="35"/>
        <v>0</v>
      </c>
      <c r="M117" s="83">
        <f t="shared" si="35"/>
        <v>0</v>
      </c>
      <c r="N117" s="83">
        <f t="shared" si="35"/>
        <v>0</v>
      </c>
      <c r="O117" s="83">
        <f t="shared" si="35"/>
        <v>0</v>
      </c>
      <c r="P117" s="83">
        <f t="shared" si="35"/>
        <v>0</v>
      </c>
      <c r="Q117" s="83">
        <f t="shared" si="35"/>
        <v>0</v>
      </c>
      <c r="R117" s="83">
        <f t="shared" si="35"/>
        <v>0</v>
      </c>
      <c r="S117" s="83">
        <f t="shared" si="35"/>
        <v>0</v>
      </c>
      <c r="T117" s="83">
        <f t="shared" si="35"/>
        <v>0</v>
      </c>
      <c r="U117" s="83">
        <f t="shared" si="35"/>
        <v>0</v>
      </c>
      <c r="V117" s="83">
        <f t="shared" si="35"/>
        <v>0</v>
      </c>
      <c r="W117" s="83">
        <f t="shared" ref="W117" si="39">IF(AND(W$4&gt;=$D117,W$4&lt;=$E117,$F117&gt;0),1,0)</f>
        <v>0</v>
      </c>
      <c r="X117" s="83">
        <f t="shared" si="36"/>
        <v>0</v>
      </c>
      <c r="Y117" s="83">
        <f t="shared" si="36"/>
        <v>0</v>
      </c>
      <c r="Z117" s="83">
        <f t="shared" si="36"/>
        <v>0</v>
      </c>
      <c r="AA117" s="83">
        <f t="shared" si="36"/>
        <v>0</v>
      </c>
      <c r="AB117" s="83">
        <f t="shared" si="36"/>
        <v>0</v>
      </c>
      <c r="AC117" s="83">
        <f t="shared" si="36"/>
        <v>0</v>
      </c>
      <c r="AD117" s="83">
        <f t="shared" si="36"/>
        <v>0</v>
      </c>
      <c r="AE117" s="83">
        <f t="shared" si="36"/>
        <v>0</v>
      </c>
      <c r="AF117" s="83">
        <f t="shared" si="36"/>
        <v>0</v>
      </c>
      <c r="AG117" s="83">
        <f t="shared" si="36"/>
        <v>0</v>
      </c>
      <c r="AH117" s="83">
        <f t="shared" si="36"/>
        <v>0</v>
      </c>
      <c r="AI117" s="83">
        <f t="shared" si="36"/>
        <v>0</v>
      </c>
      <c r="AJ117" s="83">
        <f t="shared" si="36"/>
        <v>0</v>
      </c>
      <c r="AK117" s="83">
        <f t="shared" si="36"/>
        <v>0</v>
      </c>
      <c r="AL117" s="83">
        <f t="shared" si="36"/>
        <v>0</v>
      </c>
      <c r="AM117" s="83">
        <f t="shared" ref="AM117:BB134" si="40">IF(AND(AM$4&gt;=$D117,AM$4&lt;=$E117,$F117&gt;0),1,0)</f>
        <v>0</v>
      </c>
      <c r="AN117" s="83">
        <f t="shared" si="40"/>
        <v>0</v>
      </c>
      <c r="AO117" s="83">
        <f t="shared" si="40"/>
        <v>0</v>
      </c>
      <c r="AP117" s="83">
        <f t="shared" si="40"/>
        <v>0</v>
      </c>
      <c r="AQ117" s="83">
        <f t="shared" si="40"/>
        <v>0</v>
      </c>
      <c r="AR117" s="83">
        <f t="shared" si="40"/>
        <v>0</v>
      </c>
      <c r="AS117" s="84">
        <f t="shared" si="38"/>
        <v>0</v>
      </c>
      <c r="AT117" s="83">
        <f t="shared" si="38"/>
        <v>0</v>
      </c>
      <c r="AU117" s="83">
        <f t="shared" si="38"/>
        <v>0</v>
      </c>
      <c r="AV117" s="83">
        <f t="shared" si="38"/>
        <v>0</v>
      </c>
      <c r="AW117" s="83">
        <f t="shared" si="38"/>
        <v>0</v>
      </c>
      <c r="AX117" s="83">
        <f t="shared" si="38"/>
        <v>0</v>
      </c>
      <c r="AY117" s="83">
        <f t="shared" si="38"/>
        <v>0</v>
      </c>
      <c r="AZ117" s="83">
        <f t="shared" si="38"/>
        <v>0</v>
      </c>
      <c r="BA117" s="83">
        <f t="shared" si="38"/>
        <v>0</v>
      </c>
      <c r="BB117" s="83">
        <f t="shared" si="38"/>
        <v>0</v>
      </c>
      <c r="BC117" s="83">
        <f t="shared" si="38"/>
        <v>0</v>
      </c>
      <c r="BD117" s="83">
        <f t="shared" si="37"/>
        <v>0</v>
      </c>
      <c r="BE117" s="83">
        <f t="shared" si="37"/>
        <v>0</v>
      </c>
      <c r="BF117" s="83">
        <f t="shared" si="37"/>
        <v>0</v>
      </c>
      <c r="BG117" s="83">
        <f t="shared" si="37"/>
        <v>0</v>
      </c>
      <c r="BH117" s="83">
        <f t="shared" si="37"/>
        <v>0</v>
      </c>
      <c r="BI117" s="83">
        <f t="shared" si="37"/>
        <v>0</v>
      </c>
      <c r="BJ117" s="83">
        <f t="shared" si="37"/>
        <v>0</v>
      </c>
      <c r="BK117" s="83">
        <f t="shared" si="37"/>
        <v>0</v>
      </c>
    </row>
    <row r="118" spans="1:63">
      <c r="A118" s="80"/>
      <c r="B118" s="133"/>
      <c r="C118" s="134"/>
      <c r="D118" s="133"/>
      <c r="E118" s="133"/>
      <c r="F118" s="81">
        <f t="shared" si="27"/>
        <v>0</v>
      </c>
      <c r="G118" s="82"/>
      <c r="H118" s="83">
        <f t="shared" ref="H118:W133" si="41">IF(AND(H$4&gt;=$D118,H$4&lt;=$E118,$F118&gt;0),1,0)</f>
        <v>0</v>
      </c>
      <c r="I118" s="83">
        <f t="shared" si="41"/>
        <v>0</v>
      </c>
      <c r="J118" s="83">
        <f t="shared" si="41"/>
        <v>0</v>
      </c>
      <c r="K118" s="83">
        <f t="shared" si="41"/>
        <v>0</v>
      </c>
      <c r="L118" s="83">
        <f t="shared" si="41"/>
        <v>0</v>
      </c>
      <c r="M118" s="83">
        <f t="shared" si="41"/>
        <v>0</v>
      </c>
      <c r="N118" s="83">
        <f t="shared" si="41"/>
        <v>0</v>
      </c>
      <c r="O118" s="83">
        <f t="shared" si="41"/>
        <v>0</v>
      </c>
      <c r="P118" s="83">
        <f t="shared" si="41"/>
        <v>0</v>
      </c>
      <c r="Q118" s="83">
        <f t="shared" si="41"/>
        <v>0</v>
      </c>
      <c r="R118" s="83">
        <f t="shared" si="41"/>
        <v>0</v>
      </c>
      <c r="S118" s="83">
        <f t="shared" si="41"/>
        <v>0</v>
      </c>
      <c r="T118" s="83">
        <f t="shared" si="41"/>
        <v>0</v>
      </c>
      <c r="U118" s="83">
        <f t="shared" si="41"/>
        <v>0</v>
      </c>
      <c r="V118" s="83">
        <f t="shared" si="41"/>
        <v>0</v>
      </c>
      <c r="W118" s="83">
        <f t="shared" si="41"/>
        <v>0</v>
      </c>
      <c r="X118" s="83">
        <f t="shared" ref="X118:AM134" si="42">IF(AND(X$4&gt;=$D118,X$4&lt;=$E118,$F118&gt;0),1,0)</f>
        <v>0</v>
      </c>
      <c r="Y118" s="83">
        <f t="shared" si="42"/>
        <v>0</v>
      </c>
      <c r="Z118" s="83">
        <f t="shared" si="42"/>
        <v>0</v>
      </c>
      <c r="AA118" s="83">
        <f t="shared" si="42"/>
        <v>0</v>
      </c>
      <c r="AB118" s="83">
        <f t="shared" si="42"/>
        <v>0</v>
      </c>
      <c r="AC118" s="83">
        <f t="shared" si="42"/>
        <v>0</v>
      </c>
      <c r="AD118" s="83">
        <f t="shared" si="42"/>
        <v>0</v>
      </c>
      <c r="AE118" s="83">
        <f t="shared" si="42"/>
        <v>0</v>
      </c>
      <c r="AF118" s="83">
        <f t="shared" si="42"/>
        <v>0</v>
      </c>
      <c r="AG118" s="83">
        <f t="shared" si="42"/>
        <v>0</v>
      </c>
      <c r="AH118" s="83">
        <f t="shared" si="42"/>
        <v>0</v>
      </c>
      <c r="AI118" s="83">
        <f t="shared" si="42"/>
        <v>0</v>
      </c>
      <c r="AJ118" s="83">
        <f t="shared" si="42"/>
        <v>0</v>
      </c>
      <c r="AK118" s="83">
        <f t="shared" si="42"/>
        <v>0</v>
      </c>
      <c r="AL118" s="83">
        <f t="shared" si="42"/>
        <v>0</v>
      </c>
      <c r="AM118" s="83">
        <f t="shared" si="40"/>
        <v>0</v>
      </c>
      <c r="AN118" s="83">
        <f t="shared" si="40"/>
        <v>0</v>
      </c>
      <c r="AO118" s="83">
        <f t="shared" si="40"/>
        <v>0</v>
      </c>
      <c r="AP118" s="83">
        <f t="shared" si="40"/>
        <v>0</v>
      </c>
      <c r="AQ118" s="83">
        <f t="shared" si="40"/>
        <v>0</v>
      </c>
      <c r="AR118" s="83">
        <f t="shared" si="40"/>
        <v>0</v>
      </c>
      <c r="AS118" s="84">
        <f t="shared" si="38"/>
        <v>0</v>
      </c>
      <c r="AT118" s="83">
        <f t="shared" si="38"/>
        <v>0</v>
      </c>
      <c r="AU118" s="83">
        <f t="shared" si="38"/>
        <v>0</v>
      </c>
      <c r="AV118" s="83">
        <f t="shared" si="38"/>
        <v>0</v>
      </c>
      <c r="AW118" s="83">
        <f t="shared" si="38"/>
        <v>0</v>
      </c>
      <c r="AX118" s="83">
        <f t="shared" si="38"/>
        <v>0</v>
      </c>
      <c r="AY118" s="83">
        <f t="shared" si="38"/>
        <v>0</v>
      </c>
      <c r="AZ118" s="83">
        <f t="shared" si="38"/>
        <v>0</v>
      </c>
      <c r="BA118" s="83">
        <f t="shared" si="38"/>
        <v>0</v>
      </c>
      <c r="BB118" s="83">
        <f t="shared" si="38"/>
        <v>0</v>
      </c>
      <c r="BC118" s="83">
        <f t="shared" si="38"/>
        <v>0</v>
      </c>
      <c r="BD118" s="83">
        <f t="shared" ref="BD118:BK133" si="43">IF(AND(BD$4&gt;=$D118,BD$4&lt;=$E118,$F118&gt;0),1,0)</f>
        <v>0</v>
      </c>
      <c r="BE118" s="83">
        <f t="shared" si="43"/>
        <v>0</v>
      </c>
      <c r="BF118" s="83">
        <f t="shared" si="43"/>
        <v>0</v>
      </c>
      <c r="BG118" s="83">
        <f t="shared" si="43"/>
        <v>0</v>
      </c>
      <c r="BH118" s="83">
        <f t="shared" si="43"/>
        <v>0</v>
      </c>
      <c r="BI118" s="83">
        <f t="shared" si="43"/>
        <v>0</v>
      </c>
      <c r="BJ118" s="83">
        <f t="shared" si="43"/>
        <v>0</v>
      </c>
      <c r="BK118" s="83">
        <f t="shared" si="43"/>
        <v>0</v>
      </c>
    </row>
    <row r="119" spans="1:63">
      <c r="B119" s="133"/>
      <c r="C119" s="134"/>
      <c r="D119" s="133"/>
      <c r="E119" s="133"/>
      <c r="F119" s="81">
        <f t="shared" si="27"/>
        <v>0</v>
      </c>
      <c r="G119" s="82"/>
      <c r="H119" s="83">
        <f t="shared" si="41"/>
        <v>0</v>
      </c>
      <c r="I119" s="83">
        <f t="shared" si="41"/>
        <v>0</v>
      </c>
      <c r="J119" s="83">
        <f t="shared" si="41"/>
        <v>0</v>
      </c>
      <c r="K119" s="83">
        <f t="shared" si="41"/>
        <v>0</v>
      </c>
      <c r="L119" s="83">
        <f t="shared" si="41"/>
        <v>0</v>
      </c>
      <c r="M119" s="83">
        <f t="shared" si="41"/>
        <v>0</v>
      </c>
      <c r="N119" s="83">
        <f t="shared" si="41"/>
        <v>0</v>
      </c>
      <c r="O119" s="83">
        <f t="shared" si="41"/>
        <v>0</v>
      </c>
      <c r="P119" s="83">
        <f t="shared" si="41"/>
        <v>0</v>
      </c>
      <c r="Q119" s="83">
        <f t="shared" si="41"/>
        <v>0</v>
      </c>
      <c r="R119" s="83">
        <f t="shared" si="41"/>
        <v>0</v>
      </c>
      <c r="S119" s="83">
        <f t="shared" si="41"/>
        <v>0</v>
      </c>
      <c r="T119" s="83">
        <f t="shared" si="41"/>
        <v>0</v>
      </c>
      <c r="U119" s="83">
        <f t="shared" si="41"/>
        <v>0</v>
      </c>
      <c r="V119" s="83">
        <f t="shared" si="41"/>
        <v>0</v>
      </c>
      <c r="W119" s="83">
        <f t="shared" si="41"/>
        <v>0</v>
      </c>
      <c r="X119" s="83">
        <f t="shared" si="42"/>
        <v>0</v>
      </c>
      <c r="Y119" s="83">
        <f t="shared" si="42"/>
        <v>0</v>
      </c>
      <c r="Z119" s="83">
        <f t="shared" si="42"/>
        <v>0</v>
      </c>
      <c r="AA119" s="83">
        <f t="shared" si="42"/>
        <v>0</v>
      </c>
      <c r="AB119" s="83">
        <f t="shared" si="42"/>
        <v>0</v>
      </c>
      <c r="AC119" s="83">
        <f t="shared" si="42"/>
        <v>0</v>
      </c>
      <c r="AD119" s="83">
        <f t="shared" si="42"/>
        <v>0</v>
      </c>
      <c r="AE119" s="83">
        <f t="shared" si="42"/>
        <v>0</v>
      </c>
      <c r="AF119" s="83">
        <f t="shared" si="42"/>
        <v>0</v>
      </c>
      <c r="AG119" s="83">
        <f t="shared" si="42"/>
        <v>0</v>
      </c>
      <c r="AH119" s="83">
        <f t="shared" si="42"/>
        <v>0</v>
      </c>
      <c r="AI119" s="83">
        <f t="shared" si="42"/>
        <v>0</v>
      </c>
      <c r="AJ119" s="83">
        <f t="shared" si="42"/>
        <v>0</v>
      </c>
      <c r="AK119" s="83">
        <f t="shared" si="42"/>
        <v>0</v>
      </c>
      <c r="AL119" s="83">
        <f t="shared" si="42"/>
        <v>0</v>
      </c>
      <c r="AM119" s="83">
        <f t="shared" si="40"/>
        <v>0</v>
      </c>
      <c r="AN119" s="83">
        <f t="shared" si="40"/>
        <v>0</v>
      </c>
      <c r="AO119" s="83">
        <f t="shared" si="40"/>
        <v>0</v>
      </c>
      <c r="AP119" s="83">
        <f t="shared" si="40"/>
        <v>0</v>
      </c>
      <c r="AQ119" s="83">
        <f t="shared" si="40"/>
        <v>0</v>
      </c>
      <c r="AR119" s="83">
        <f t="shared" si="40"/>
        <v>0</v>
      </c>
      <c r="AS119" s="84">
        <f t="shared" si="40"/>
        <v>0</v>
      </c>
      <c r="AT119" s="83">
        <f t="shared" si="40"/>
        <v>0</v>
      </c>
      <c r="AU119" s="83">
        <f t="shared" si="40"/>
        <v>0</v>
      </c>
      <c r="AV119" s="83">
        <f t="shared" si="40"/>
        <v>0</v>
      </c>
      <c r="AW119" s="83">
        <f t="shared" si="40"/>
        <v>0</v>
      </c>
      <c r="AX119" s="83">
        <f t="shared" si="40"/>
        <v>0</v>
      </c>
      <c r="AY119" s="83">
        <f t="shared" si="40"/>
        <v>0</v>
      </c>
      <c r="AZ119" s="83">
        <f t="shared" si="40"/>
        <v>0</v>
      </c>
      <c r="BA119" s="83">
        <f t="shared" si="40"/>
        <v>0</v>
      </c>
      <c r="BB119" s="83">
        <f t="shared" si="40"/>
        <v>0</v>
      </c>
      <c r="BC119" s="83">
        <f t="shared" si="38"/>
        <v>0</v>
      </c>
      <c r="BD119" s="83">
        <f t="shared" si="43"/>
        <v>0</v>
      </c>
      <c r="BE119" s="83">
        <f t="shared" si="43"/>
        <v>0</v>
      </c>
      <c r="BF119" s="83">
        <f t="shared" si="43"/>
        <v>0</v>
      </c>
      <c r="BG119" s="83">
        <f t="shared" si="43"/>
        <v>0</v>
      </c>
      <c r="BH119" s="83">
        <f t="shared" si="43"/>
        <v>0</v>
      </c>
      <c r="BI119" s="83">
        <f t="shared" si="43"/>
        <v>0</v>
      </c>
      <c r="BJ119" s="83">
        <f t="shared" si="43"/>
        <v>0</v>
      </c>
      <c r="BK119" s="83">
        <f t="shared" si="43"/>
        <v>0</v>
      </c>
    </row>
    <row r="120" spans="1:63">
      <c r="A120" s="80"/>
      <c r="B120" s="133"/>
      <c r="C120" s="134"/>
      <c r="D120" s="133"/>
      <c r="E120" s="133"/>
      <c r="F120" s="81">
        <f t="shared" si="27"/>
        <v>0</v>
      </c>
      <c r="G120" s="82"/>
      <c r="H120" s="83">
        <f t="shared" si="41"/>
        <v>0</v>
      </c>
      <c r="I120" s="83">
        <f t="shared" si="41"/>
        <v>0</v>
      </c>
      <c r="J120" s="83">
        <f t="shared" si="41"/>
        <v>0</v>
      </c>
      <c r="K120" s="83">
        <f t="shared" si="41"/>
        <v>0</v>
      </c>
      <c r="L120" s="83">
        <f t="shared" si="41"/>
        <v>0</v>
      </c>
      <c r="M120" s="83">
        <f t="shared" si="41"/>
        <v>0</v>
      </c>
      <c r="N120" s="83">
        <f t="shared" si="41"/>
        <v>0</v>
      </c>
      <c r="O120" s="83">
        <f t="shared" si="41"/>
        <v>0</v>
      </c>
      <c r="P120" s="83">
        <f t="shared" si="41"/>
        <v>0</v>
      </c>
      <c r="Q120" s="83">
        <f t="shared" si="41"/>
        <v>0</v>
      </c>
      <c r="R120" s="83">
        <f t="shared" si="41"/>
        <v>0</v>
      </c>
      <c r="S120" s="83">
        <f t="shared" si="41"/>
        <v>0</v>
      </c>
      <c r="T120" s="83">
        <f t="shared" si="41"/>
        <v>0</v>
      </c>
      <c r="U120" s="83">
        <f t="shared" si="41"/>
        <v>0</v>
      </c>
      <c r="V120" s="83">
        <f t="shared" si="41"/>
        <v>0</v>
      </c>
      <c r="W120" s="83">
        <f t="shared" si="41"/>
        <v>0</v>
      </c>
      <c r="X120" s="83">
        <f t="shared" si="42"/>
        <v>0</v>
      </c>
      <c r="Y120" s="83">
        <f t="shared" si="42"/>
        <v>0</v>
      </c>
      <c r="Z120" s="83">
        <f t="shared" si="42"/>
        <v>0</v>
      </c>
      <c r="AA120" s="83">
        <f t="shared" si="42"/>
        <v>0</v>
      </c>
      <c r="AB120" s="83">
        <f t="shared" si="42"/>
        <v>0</v>
      </c>
      <c r="AC120" s="83">
        <f t="shared" si="42"/>
        <v>0</v>
      </c>
      <c r="AD120" s="83">
        <f t="shared" si="42"/>
        <v>0</v>
      </c>
      <c r="AE120" s="83">
        <f t="shared" si="42"/>
        <v>0</v>
      </c>
      <c r="AF120" s="83">
        <f t="shared" si="42"/>
        <v>0</v>
      </c>
      <c r="AG120" s="83">
        <f t="shared" si="42"/>
        <v>0</v>
      </c>
      <c r="AH120" s="83">
        <f t="shared" si="42"/>
        <v>0</v>
      </c>
      <c r="AI120" s="83">
        <f t="shared" si="42"/>
        <v>0</v>
      </c>
      <c r="AJ120" s="83">
        <f t="shared" si="42"/>
        <v>0</v>
      </c>
      <c r="AK120" s="83">
        <f t="shared" si="42"/>
        <v>0</v>
      </c>
      <c r="AL120" s="83">
        <f t="shared" si="42"/>
        <v>0</v>
      </c>
      <c r="AM120" s="83">
        <f t="shared" si="40"/>
        <v>0</v>
      </c>
      <c r="AN120" s="83">
        <f t="shared" si="40"/>
        <v>0</v>
      </c>
      <c r="AO120" s="83">
        <f t="shared" si="40"/>
        <v>0</v>
      </c>
      <c r="AP120" s="83">
        <f t="shared" si="40"/>
        <v>0</v>
      </c>
      <c r="AQ120" s="83">
        <f t="shared" si="40"/>
        <v>0</v>
      </c>
      <c r="AR120" s="83">
        <f t="shared" si="40"/>
        <v>0</v>
      </c>
      <c r="AS120" s="84">
        <f t="shared" si="40"/>
        <v>0</v>
      </c>
      <c r="AT120" s="83">
        <f t="shared" si="40"/>
        <v>0</v>
      </c>
      <c r="AU120" s="83">
        <f t="shared" si="40"/>
        <v>0</v>
      </c>
      <c r="AV120" s="83">
        <f t="shared" si="40"/>
        <v>0</v>
      </c>
      <c r="AW120" s="83">
        <f t="shared" si="40"/>
        <v>0</v>
      </c>
      <c r="AX120" s="83">
        <f t="shared" si="40"/>
        <v>0</v>
      </c>
      <c r="AY120" s="83">
        <f t="shared" si="40"/>
        <v>0</v>
      </c>
      <c r="AZ120" s="83">
        <f t="shared" si="40"/>
        <v>0</v>
      </c>
      <c r="BA120" s="83">
        <f t="shared" si="40"/>
        <v>0</v>
      </c>
      <c r="BB120" s="83">
        <f t="shared" si="40"/>
        <v>0</v>
      </c>
      <c r="BC120" s="83">
        <f t="shared" si="38"/>
        <v>0</v>
      </c>
      <c r="BD120" s="83">
        <f t="shared" si="43"/>
        <v>0</v>
      </c>
      <c r="BE120" s="83">
        <f t="shared" si="43"/>
        <v>0</v>
      </c>
      <c r="BF120" s="83">
        <f t="shared" si="43"/>
        <v>0</v>
      </c>
      <c r="BG120" s="83">
        <f t="shared" si="43"/>
        <v>0</v>
      </c>
      <c r="BH120" s="83">
        <f t="shared" si="43"/>
        <v>0</v>
      </c>
      <c r="BI120" s="83">
        <f t="shared" si="43"/>
        <v>0</v>
      </c>
      <c r="BJ120" s="83">
        <f t="shared" si="43"/>
        <v>0</v>
      </c>
      <c r="BK120" s="83">
        <f t="shared" si="43"/>
        <v>0</v>
      </c>
    </row>
    <row r="121" spans="1:63">
      <c r="B121" s="133"/>
      <c r="C121" s="134"/>
      <c r="D121" s="133"/>
      <c r="E121" s="133"/>
      <c r="F121" s="81">
        <f t="shared" si="27"/>
        <v>0</v>
      </c>
      <c r="G121" s="82"/>
      <c r="H121" s="83">
        <f t="shared" si="41"/>
        <v>0</v>
      </c>
      <c r="I121" s="83">
        <f t="shared" si="41"/>
        <v>0</v>
      </c>
      <c r="J121" s="83">
        <f t="shared" si="41"/>
        <v>0</v>
      </c>
      <c r="K121" s="83">
        <f t="shared" si="41"/>
        <v>0</v>
      </c>
      <c r="L121" s="83">
        <f t="shared" si="41"/>
        <v>0</v>
      </c>
      <c r="M121" s="83">
        <f t="shared" si="41"/>
        <v>0</v>
      </c>
      <c r="N121" s="83">
        <f t="shared" si="41"/>
        <v>0</v>
      </c>
      <c r="O121" s="83">
        <f t="shared" si="41"/>
        <v>0</v>
      </c>
      <c r="P121" s="83">
        <f t="shared" si="41"/>
        <v>0</v>
      </c>
      <c r="Q121" s="83">
        <f t="shared" si="41"/>
        <v>0</v>
      </c>
      <c r="R121" s="83">
        <f t="shared" si="41"/>
        <v>0</v>
      </c>
      <c r="S121" s="83">
        <f t="shared" si="41"/>
        <v>0</v>
      </c>
      <c r="T121" s="83">
        <f t="shared" si="41"/>
        <v>0</v>
      </c>
      <c r="U121" s="83">
        <f t="shared" si="41"/>
        <v>0</v>
      </c>
      <c r="V121" s="83">
        <f t="shared" si="41"/>
        <v>0</v>
      </c>
      <c r="W121" s="83">
        <f t="shared" si="41"/>
        <v>0</v>
      </c>
      <c r="X121" s="83">
        <f t="shared" si="42"/>
        <v>0</v>
      </c>
      <c r="Y121" s="83">
        <f t="shared" si="42"/>
        <v>0</v>
      </c>
      <c r="Z121" s="83">
        <f t="shared" si="42"/>
        <v>0</v>
      </c>
      <c r="AA121" s="83">
        <f t="shared" si="42"/>
        <v>0</v>
      </c>
      <c r="AB121" s="83">
        <f t="shared" si="42"/>
        <v>0</v>
      </c>
      <c r="AC121" s="83">
        <f t="shared" si="42"/>
        <v>0</v>
      </c>
      <c r="AD121" s="83">
        <f t="shared" si="42"/>
        <v>0</v>
      </c>
      <c r="AE121" s="83">
        <f t="shared" si="42"/>
        <v>0</v>
      </c>
      <c r="AF121" s="83">
        <f t="shared" si="42"/>
        <v>0</v>
      </c>
      <c r="AG121" s="83">
        <f t="shared" si="42"/>
        <v>0</v>
      </c>
      <c r="AH121" s="83">
        <f t="shared" si="42"/>
        <v>0</v>
      </c>
      <c r="AI121" s="83">
        <f t="shared" si="42"/>
        <v>0</v>
      </c>
      <c r="AJ121" s="83">
        <f t="shared" si="42"/>
        <v>0</v>
      </c>
      <c r="AK121" s="83">
        <f t="shared" si="42"/>
        <v>0</v>
      </c>
      <c r="AL121" s="83">
        <f t="shared" si="42"/>
        <v>0</v>
      </c>
      <c r="AM121" s="83">
        <f t="shared" si="40"/>
        <v>0</v>
      </c>
      <c r="AN121" s="83">
        <f t="shared" si="40"/>
        <v>0</v>
      </c>
      <c r="AO121" s="83">
        <f t="shared" si="40"/>
        <v>0</v>
      </c>
      <c r="AP121" s="83">
        <f t="shared" si="40"/>
        <v>0</v>
      </c>
      <c r="AQ121" s="83">
        <f t="shared" si="40"/>
        <v>0</v>
      </c>
      <c r="AR121" s="83">
        <f t="shared" si="40"/>
        <v>0</v>
      </c>
      <c r="AS121" s="84">
        <f t="shared" si="40"/>
        <v>0</v>
      </c>
      <c r="AT121" s="83">
        <f t="shared" si="40"/>
        <v>0</v>
      </c>
      <c r="AU121" s="83">
        <f t="shared" si="40"/>
        <v>0</v>
      </c>
      <c r="AV121" s="83">
        <f t="shared" si="40"/>
        <v>0</v>
      </c>
      <c r="AW121" s="83">
        <f t="shared" si="40"/>
        <v>0</v>
      </c>
      <c r="AX121" s="83">
        <f t="shared" si="40"/>
        <v>0</v>
      </c>
      <c r="AY121" s="83">
        <f t="shared" si="40"/>
        <v>0</v>
      </c>
      <c r="AZ121" s="83">
        <f t="shared" si="40"/>
        <v>0</v>
      </c>
      <c r="BA121" s="83">
        <f t="shared" si="40"/>
        <v>0</v>
      </c>
      <c r="BB121" s="83">
        <f t="shared" si="40"/>
        <v>0</v>
      </c>
      <c r="BC121" s="83">
        <f t="shared" si="38"/>
        <v>0</v>
      </c>
      <c r="BD121" s="83">
        <f t="shared" si="43"/>
        <v>0</v>
      </c>
      <c r="BE121" s="83">
        <f t="shared" si="43"/>
        <v>0</v>
      </c>
      <c r="BF121" s="83">
        <f t="shared" si="43"/>
        <v>0</v>
      </c>
      <c r="BG121" s="83">
        <f t="shared" si="43"/>
        <v>0</v>
      </c>
      <c r="BH121" s="83">
        <f t="shared" si="43"/>
        <v>0</v>
      </c>
      <c r="BI121" s="83">
        <f t="shared" si="43"/>
        <v>0</v>
      </c>
      <c r="BJ121" s="83">
        <f t="shared" si="43"/>
        <v>0</v>
      </c>
      <c r="BK121" s="83">
        <f t="shared" si="43"/>
        <v>0</v>
      </c>
    </row>
    <row r="122" spans="1:63">
      <c r="A122" s="80"/>
      <c r="B122" s="133"/>
      <c r="C122" s="134"/>
      <c r="D122" s="133"/>
      <c r="E122" s="133"/>
      <c r="F122" s="81">
        <f t="shared" si="27"/>
        <v>0</v>
      </c>
      <c r="G122" s="82"/>
      <c r="H122" s="83">
        <f t="shared" si="41"/>
        <v>0</v>
      </c>
      <c r="I122" s="83">
        <f t="shared" si="41"/>
        <v>0</v>
      </c>
      <c r="J122" s="83">
        <f t="shared" si="41"/>
        <v>0</v>
      </c>
      <c r="K122" s="83">
        <f t="shared" si="41"/>
        <v>0</v>
      </c>
      <c r="L122" s="83">
        <f t="shared" si="41"/>
        <v>0</v>
      </c>
      <c r="M122" s="83">
        <f t="shared" si="41"/>
        <v>0</v>
      </c>
      <c r="N122" s="83">
        <f t="shared" si="41"/>
        <v>0</v>
      </c>
      <c r="O122" s="83">
        <f t="shared" si="41"/>
        <v>0</v>
      </c>
      <c r="P122" s="83">
        <f t="shared" si="41"/>
        <v>0</v>
      </c>
      <c r="Q122" s="83">
        <f t="shared" si="41"/>
        <v>0</v>
      </c>
      <c r="R122" s="83">
        <f t="shared" si="41"/>
        <v>0</v>
      </c>
      <c r="S122" s="83">
        <f t="shared" si="41"/>
        <v>0</v>
      </c>
      <c r="T122" s="83">
        <f t="shared" si="41"/>
        <v>0</v>
      </c>
      <c r="U122" s="83">
        <f t="shared" si="41"/>
        <v>0</v>
      </c>
      <c r="V122" s="83">
        <f t="shared" si="41"/>
        <v>0</v>
      </c>
      <c r="W122" s="83">
        <f t="shared" si="41"/>
        <v>0</v>
      </c>
      <c r="X122" s="83">
        <f t="shared" si="42"/>
        <v>0</v>
      </c>
      <c r="Y122" s="83">
        <f t="shared" si="42"/>
        <v>0</v>
      </c>
      <c r="Z122" s="83">
        <f t="shared" si="42"/>
        <v>0</v>
      </c>
      <c r="AA122" s="83">
        <f t="shared" si="42"/>
        <v>0</v>
      </c>
      <c r="AB122" s="83">
        <f t="shared" si="42"/>
        <v>0</v>
      </c>
      <c r="AC122" s="83">
        <f t="shared" si="42"/>
        <v>0</v>
      </c>
      <c r="AD122" s="83">
        <f t="shared" si="42"/>
        <v>0</v>
      </c>
      <c r="AE122" s="83">
        <f t="shared" si="42"/>
        <v>0</v>
      </c>
      <c r="AF122" s="83">
        <f t="shared" si="42"/>
        <v>0</v>
      </c>
      <c r="AG122" s="83">
        <f t="shared" si="42"/>
        <v>0</v>
      </c>
      <c r="AH122" s="83">
        <f t="shared" si="42"/>
        <v>0</v>
      </c>
      <c r="AI122" s="83">
        <f t="shared" si="42"/>
        <v>0</v>
      </c>
      <c r="AJ122" s="83">
        <f t="shared" si="42"/>
        <v>0</v>
      </c>
      <c r="AK122" s="83">
        <f t="shared" si="42"/>
        <v>0</v>
      </c>
      <c r="AL122" s="83">
        <f t="shared" si="42"/>
        <v>0</v>
      </c>
      <c r="AM122" s="83">
        <f t="shared" si="40"/>
        <v>0</v>
      </c>
      <c r="AN122" s="83">
        <f t="shared" si="40"/>
        <v>0</v>
      </c>
      <c r="AO122" s="83">
        <f t="shared" si="40"/>
        <v>0</v>
      </c>
      <c r="AP122" s="83">
        <f t="shared" si="40"/>
        <v>0</v>
      </c>
      <c r="AQ122" s="83">
        <f t="shared" si="40"/>
        <v>0</v>
      </c>
      <c r="AR122" s="83">
        <f t="shared" si="40"/>
        <v>0</v>
      </c>
      <c r="AS122" s="84">
        <f t="shared" si="40"/>
        <v>0</v>
      </c>
      <c r="AT122" s="83">
        <f t="shared" si="40"/>
        <v>0</v>
      </c>
      <c r="AU122" s="83">
        <f t="shared" si="40"/>
        <v>0</v>
      </c>
      <c r="AV122" s="83">
        <f t="shared" si="40"/>
        <v>0</v>
      </c>
      <c r="AW122" s="83">
        <f t="shared" si="40"/>
        <v>0</v>
      </c>
      <c r="AX122" s="83">
        <f t="shared" si="40"/>
        <v>0</v>
      </c>
      <c r="AY122" s="83">
        <f t="shared" si="40"/>
        <v>0</v>
      </c>
      <c r="AZ122" s="83">
        <f t="shared" si="40"/>
        <v>0</v>
      </c>
      <c r="BA122" s="83">
        <f t="shared" si="40"/>
        <v>0</v>
      </c>
      <c r="BB122" s="83">
        <f t="shared" si="40"/>
        <v>0</v>
      </c>
      <c r="BC122" s="83">
        <f t="shared" si="38"/>
        <v>0</v>
      </c>
      <c r="BD122" s="83">
        <f t="shared" si="43"/>
        <v>0</v>
      </c>
      <c r="BE122" s="83">
        <f t="shared" si="43"/>
        <v>0</v>
      </c>
      <c r="BF122" s="83">
        <f t="shared" si="43"/>
        <v>0</v>
      </c>
      <c r="BG122" s="83">
        <f t="shared" si="43"/>
        <v>0</v>
      </c>
      <c r="BH122" s="83">
        <f t="shared" si="43"/>
        <v>0</v>
      </c>
      <c r="BI122" s="83">
        <f t="shared" si="43"/>
        <v>0</v>
      </c>
      <c r="BJ122" s="83">
        <f t="shared" si="43"/>
        <v>0</v>
      </c>
      <c r="BK122" s="83">
        <f t="shared" si="43"/>
        <v>0</v>
      </c>
    </row>
    <row r="123" spans="1:63">
      <c r="B123" s="133"/>
      <c r="C123" s="134"/>
      <c r="D123" s="133"/>
      <c r="E123" s="133"/>
      <c r="F123" s="81">
        <f t="shared" si="27"/>
        <v>0</v>
      </c>
      <c r="G123" s="82"/>
      <c r="H123" s="83">
        <f t="shared" si="41"/>
        <v>0</v>
      </c>
      <c r="I123" s="83">
        <f t="shared" si="41"/>
        <v>0</v>
      </c>
      <c r="J123" s="83">
        <f t="shared" si="41"/>
        <v>0</v>
      </c>
      <c r="K123" s="83">
        <f t="shared" si="41"/>
        <v>0</v>
      </c>
      <c r="L123" s="83">
        <f t="shared" si="41"/>
        <v>0</v>
      </c>
      <c r="M123" s="83">
        <f t="shared" si="41"/>
        <v>0</v>
      </c>
      <c r="N123" s="83">
        <f t="shared" si="41"/>
        <v>0</v>
      </c>
      <c r="O123" s="83">
        <f t="shared" si="41"/>
        <v>0</v>
      </c>
      <c r="P123" s="83">
        <f t="shared" si="41"/>
        <v>0</v>
      </c>
      <c r="Q123" s="83">
        <f t="shared" si="41"/>
        <v>0</v>
      </c>
      <c r="R123" s="83">
        <f t="shared" si="41"/>
        <v>0</v>
      </c>
      <c r="S123" s="83">
        <f t="shared" si="41"/>
        <v>0</v>
      </c>
      <c r="T123" s="83">
        <f t="shared" si="41"/>
        <v>0</v>
      </c>
      <c r="U123" s="83">
        <f t="shared" si="41"/>
        <v>0</v>
      </c>
      <c r="V123" s="83">
        <f t="shared" si="41"/>
        <v>0</v>
      </c>
      <c r="W123" s="83">
        <f t="shared" si="41"/>
        <v>0</v>
      </c>
      <c r="X123" s="83">
        <f t="shared" si="42"/>
        <v>0</v>
      </c>
      <c r="Y123" s="83">
        <f t="shared" si="42"/>
        <v>0</v>
      </c>
      <c r="Z123" s="83">
        <f t="shared" si="42"/>
        <v>0</v>
      </c>
      <c r="AA123" s="83">
        <f t="shared" si="42"/>
        <v>0</v>
      </c>
      <c r="AB123" s="83">
        <f t="shared" si="42"/>
        <v>0</v>
      </c>
      <c r="AC123" s="83">
        <f t="shared" si="42"/>
        <v>0</v>
      </c>
      <c r="AD123" s="83">
        <f t="shared" si="42"/>
        <v>0</v>
      </c>
      <c r="AE123" s="83">
        <f t="shared" si="42"/>
        <v>0</v>
      </c>
      <c r="AF123" s="83">
        <f t="shared" si="42"/>
        <v>0</v>
      </c>
      <c r="AG123" s="83">
        <f t="shared" si="42"/>
        <v>0</v>
      </c>
      <c r="AH123" s="83">
        <f t="shared" si="42"/>
        <v>0</v>
      </c>
      <c r="AI123" s="83">
        <f t="shared" si="42"/>
        <v>0</v>
      </c>
      <c r="AJ123" s="83">
        <f t="shared" si="42"/>
        <v>0</v>
      </c>
      <c r="AK123" s="83">
        <f t="shared" si="42"/>
        <v>0</v>
      </c>
      <c r="AL123" s="83">
        <f t="shared" si="42"/>
        <v>0</v>
      </c>
      <c r="AM123" s="83">
        <f t="shared" si="40"/>
        <v>0</v>
      </c>
      <c r="AN123" s="83">
        <f t="shared" si="40"/>
        <v>0</v>
      </c>
      <c r="AO123" s="83">
        <f t="shared" si="40"/>
        <v>0</v>
      </c>
      <c r="AP123" s="83">
        <f t="shared" si="40"/>
        <v>0</v>
      </c>
      <c r="AQ123" s="83">
        <f t="shared" si="40"/>
        <v>0</v>
      </c>
      <c r="AR123" s="83">
        <f t="shared" si="40"/>
        <v>0</v>
      </c>
      <c r="AS123" s="84">
        <f t="shared" si="40"/>
        <v>0</v>
      </c>
      <c r="AT123" s="83">
        <f t="shared" si="40"/>
        <v>0</v>
      </c>
      <c r="AU123" s="83">
        <f t="shared" si="40"/>
        <v>0</v>
      </c>
      <c r="AV123" s="83">
        <f t="shared" si="40"/>
        <v>0</v>
      </c>
      <c r="AW123" s="83">
        <f t="shared" si="40"/>
        <v>0</v>
      </c>
      <c r="AX123" s="83">
        <f t="shared" si="40"/>
        <v>0</v>
      </c>
      <c r="AY123" s="83">
        <f t="shared" si="40"/>
        <v>0</v>
      </c>
      <c r="AZ123" s="83">
        <f t="shared" si="40"/>
        <v>0</v>
      </c>
      <c r="BA123" s="83">
        <f t="shared" si="40"/>
        <v>0</v>
      </c>
      <c r="BB123" s="83">
        <f t="shared" si="40"/>
        <v>0</v>
      </c>
      <c r="BC123" s="83">
        <f t="shared" si="38"/>
        <v>0</v>
      </c>
      <c r="BD123" s="83">
        <f t="shared" si="43"/>
        <v>0</v>
      </c>
      <c r="BE123" s="83">
        <f t="shared" si="43"/>
        <v>0</v>
      </c>
      <c r="BF123" s="83">
        <f t="shared" si="43"/>
        <v>0</v>
      </c>
      <c r="BG123" s="83">
        <f t="shared" si="43"/>
        <v>0</v>
      </c>
      <c r="BH123" s="83">
        <f t="shared" si="43"/>
        <v>0</v>
      </c>
      <c r="BI123" s="83">
        <f t="shared" si="43"/>
        <v>0</v>
      </c>
      <c r="BJ123" s="83">
        <f t="shared" si="43"/>
        <v>0</v>
      </c>
      <c r="BK123" s="83">
        <f t="shared" si="43"/>
        <v>0</v>
      </c>
    </row>
    <row r="124" spans="1:63">
      <c r="A124" s="80"/>
      <c r="B124" s="133"/>
      <c r="C124" s="134"/>
      <c r="D124" s="133"/>
      <c r="E124" s="133"/>
      <c r="F124" s="81">
        <f t="shared" si="27"/>
        <v>0</v>
      </c>
      <c r="G124" s="82"/>
      <c r="H124" s="83">
        <f t="shared" si="41"/>
        <v>0</v>
      </c>
      <c r="I124" s="83">
        <f t="shared" si="41"/>
        <v>0</v>
      </c>
      <c r="J124" s="83">
        <f t="shared" si="41"/>
        <v>0</v>
      </c>
      <c r="K124" s="83">
        <f t="shared" si="41"/>
        <v>0</v>
      </c>
      <c r="L124" s="83">
        <f t="shared" si="41"/>
        <v>0</v>
      </c>
      <c r="M124" s="83">
        <f t="shared" si="41"/>
        <v>0</v>
      </c>
      <c r="N124" s="83">
        <f t="shared" si="41"/>
        <v>0</v>
      </c>
      <c r="O124" s="83">
        <f t="shared" si="41"/>
        <v>0</v>
      </c>
      <c r="P124" s="83">
        <f t="shared" si="41"/>
        <v>0</v>
      </c>
      <c r="Q124" s="83">
        <f t="shared" si="41"/>
        <v>0</v>
      </c>
      <c r="R124" s="83">
        <f t="shared" si="41"/>
        <v>0</v>
      </c>
      <c r="S124" s="83">
        <f t="shared" si="41"/>
        <v>0</v>
      </c>
      <c r="T124" s="83">
        <f t="shared" si="41"/>
        <v>0</v>
      </c>
      <c r="U124" s="83">
        <f t="shared" si="41"/>
        <v>0</v>
      </c>
      <c r="V124" s="83">
        <f t="shared" si="41"/>
        <v>0</v>
      </c>
      <c r="W124" s="83">
        <f t="shared" si="41"/>
        <v>0</v>
      </c>
      <c r="X124" s="83">
        <f t="shared" si="42"/>
        <v>0</v>
      </c>
      <c r="Y124" s="83">
        <f t="shared" si="42"/>
        <v>0</v>
      </c>
      <c r="Z124" s="83">
        <f t="shared" si="42"/>
        <v>0</v>
      </c>
      <c r="AA124" s="83">
        <f t="shared" si="42"/>
        <v>0</v>
      </c>
      <c r="AB124" s="83">
        <f t="shared" si="42"/>
        <v>0</v>
      </c>
      <c r="AC124" s="83">
        <f t="shared" si="42"/>
        <v>0</v>
      </c>
      <c r="AD124" s="83">
        <f t="shared" si="42"/>
        <v>0</v>
      </c>
      <c r="AE124" s="83">
        <f t="shared" si="42"/>
        <v>0</v>
      </c>
      <c r="AF124" s="83">
        <f t="shared" si="42"/>
        <v>0</v>
      </c>
      <c r="AG124" s="83">
        <f t="shared" si="42"/>
        <v>0</v>
      </c>
      <c r="AH124" s="83">
        <f t="shared" si="42"/>
        <v>0</v>
      </c>
      <c r="AI124" s="83">
        <f t="shared" si="42"/>
        <v>0</v>
      </c>
      <c r="AJ124" s="83">
        <f t="shared" si="42"/>
        <v>0</v>
      </c>
      <c r="AK124" s="83">
        <f t="shared" si="42"/>
        <v>0</v>
      </c>
      <c r="AL124" s="83">
        <f t="shared" si="42"/>
        <v>0</v>
      </c>
      <c r="AM124" s="83">
        <f t="shared" si="40"/>
        <v>0</v>
      </c>
      <c r="AN124" s="83">
        <f t="shared" si="40"/>
        <v>0</v>
      </c>
      <c r="AO124" s="83">
        <f t="shared" si="40"/>
        <v>0</v>
      </c>
      <c r="AP124" s="83">
        <f t="shared" si="40"/>
        <v>0</v>
      </c>
      <c r="AQ124" s="83">
        <f t="shared" si="40"/>
        <v>0</v>
      </c>
      <c r="AR124" s="83">
        <f t="shared" si="40"/>
        <v>0</v>
      </c>
      <c r="AS124" s="84">
        <f t="shared" si="40"/>
        <v>0</v>
      </c>
      <c r="AT124" s="83">
        <f t="shared" si="40"/>
        <v>0</v>
      </c>
      <c r="AU124" s="83">
        <f t="shared" si="40"/>
        <v>0</v>
      </c>
      <c r="AV124" s="83">
        <f t="shared" si="40"/>
        <v>0</v>
      </c>
      <c r="AW124" s="83">
        <f t="shared" si="40"/>
        <v>0</v>
      </c>
      <c r="AX124" s="83">
        <f t="shared" si="40"/>
        <v>0</v>
      </c>
      <c r="AY124" s="83">
        <f t="shared" si="40"/>
        <v>0</v>
      </c>
      <c r="AZ124" s="83">
        <f t="shared" si="40"/>
        <v>0</v>
      </c>
      <c r="BA124" s="83">
        <f t="shared" si="40"/>
        <v>0</v>
      </c>
      <c r="BB124" s="83">
        <f t="shared" si="40"/>
        <v>0</v>
      </c>
      <c r="BC124" s="83">
        <f t="shared" ref="BC124:BK161" si="44">IF(AND(BC$4&gt;=$D124,BC$4&lt;=$E124,$F124&gt;0),1,0)</f>
        <v>0</v>
      </c>
      <c r="BD124" s="83">
        <f t="shared" si="43"/>
        <v>0</v>
      </c>
      <c r="BE124" s="83">
        <f t="shared" si="43"/>
        <v>0</v>
      </c>
      <c r="BF124" s="83">
        <f t="shared" si="43"/>
        <v>0</v>
      </c>
      <c r="BG124" s="83">
        <f t="shared" si="43"/>
        <v>0</v>
      </c>
      <c r="BH124" s="83">
        <f t="shared" si="43"/>
        <v>0</v>
      </c>
      <c r="BI124" s="83">
        <f t="shared" si="43"/>
        <v>0</v>
      </c>
      <c r="BJ124" s="83">
        <f t="shared" si="43"/>
        <v>0</v>
      </c>
      <c r="BK124" s="83">
        <f t="shared" si="43"/>
        <v>0</v>
      </c>
    </row>
    <row r="125" spans="1:63">
      <c r="B125" s="133"/>
      <c r="C125" s="134"/>
      <c r="D125" s="133"/>
      <c r="E125" s="133"/>
      <c r="F125" s="81">
        <f t="shared" si="27"/>
        <v>0</v>
      </c>
      <c r="G125" s="82"/>
      <c r="H125" s="83">
        <f t="shared" si="41"/>
        <v>0</v>
      </c>
      <c r="I125" s="83">
        <f t="shared" si="41"/>
        <v>0</v>
      </c>
      <c r="J125" s="83">
        <f t="shared" si="41"/>
        <v>0</v>
      </c>
      <c r="K125" s="83">
        <f t="shared" si="41"/>
        <v>0</v>
      </c>
      <c r="L125" s="83">
        <f t="shared" si="41"/>
        <v>0</v>
      </c>
      <c r="M125" s="83">
        <f t="shared" si="41"/>
        <v>0</v>
      </c>
      <c r="N125" s="83">
        <f t="shared" si="41"/>
        <v>0</v>
      </c>
      <c r="O125" s="83">
        <f t="shared" si="41"/>
        <v>0</v>
      </c>
      <c r="P125" s="83">
        <f t="shared" si="41"/>
        <v>0</v>
      </c>
      <c r="Q125" s="83">
        <f t="shared" si="41"/>
        <v>0</v>
      </c>
      <c r="R125" s="83">
        <f t="shared" si="41"/>
        <v>0</v>
      </c>
      <c r="S125" s="83">
        <f t="shared" si="41"/>
        <v>0</v>
      </c>
      <c r="T125" s="83">
        <f t="shared" si="41"/>
        <v>0</v>
      </c>
      <c r="U125" s="83">
        <f t="shared" si="41"/>
        <v>0</v>
      </c>
      <c r="V125" s="83">
        <f t="shared" si="41"/>
        <v>0</v>
      </c>
      <c r="W125" s="83">
        <f t="shared" si="41"/>
        <v>0</v>
      </c>
      <c r="X125" s="83">
        <f t="shared" si="42"/>
        <v>0</v>
      </c>
      <c r="Y125" s="83">
        <f t="shared" si="42"/>
        <v>0</v>
      </c>
      <c r="Z125" s="83">
        <f t="shared" si="42"/>
        <v>0</v>
      </c>
      <c r="AA125" s="83">
        <f t="shared" si="42"/>
        <v>0</v>
      </c>
      <c r="AB125" s="83">
        <f t="shared" si="42"/>
        <v>0</v>
      </c>
      <c r="AC125" s="83">
        <f t="shared" si="42"/>
        <v>0</v>
      </c>
      <c r="AD125" s="83">
        <f t="shared" si="42"/>
        <v>0</v>
      </c>
      <c r="AE125" s="83">
        <f t="shared" si="42"/>
        <v>0</v>
      </c>
      <c r="AF125" s="83">
        <f t="shared" si="42"/>
        <v>0</v>
      </c>
      <c r="AG125" s="83">
        <f t="shared" si="42"/>
        <v>0</v>
      </c>
      <c r="AH125" s="83">
        <f t="shared" si="42"/>
        <v>0</v>
      </c>
      <c r="AI125" s="83">
        <f t="shared" si="42"/>
        <v>0</v>
      </c>
      <c r="AJ125" s="83">
        <f t="shared" si="42"/>
        <v>0</v>
      </c>
      <c r="AK125" s="83">
        <f t="shared" si="42"/>
        <v>0</v>
      </c>
      <c r="AL125" s="83">
        <f t="shared" si="42"/>
        <v>0</v>
      </c>
      <c r="AM125" s="83">
        <f t="shared" si="40"/>
        <v>0</v>
      </c>
      <c r="AN125" s="83">
        <f t="shared" si="40"/>
        <v>0</v>
      </c>
      <c r="AO125" s="83">
        <f t="shared" si="40"/>
        <v>0</v>
      </c>
      <c r="AP125" s="83">
        <f t="shared" si="40"/>
        <v>0</v>
      </c>
      <c r="AQ125" s="83">
        <f t="shared" si="40"/>
        <v>0</v>
      </c>
      <c r="AR125" s="83">
        <f t="shared" si="40"/>
        <v>0</v>
      </c>
      <c r="AS125" s="84">
        <f t="shared" si="40"/>
        <v>0</v>
      </c>
      <c r="AT125" s="83">
        <f t="shared" si="40"/>
        <v>0</v>
      </c>
      <c r="AU125" s="83">
        <f t="shared" si="40"/>
        <v>0</v>
      </c>
      <c r="AV125" s="83">
        <f t="shared" si="40"/>
        <v>0</v>
      </c>
      <c r="AW125" s="83">
        <f t="shared" si="40"/>
        <v>0</v>
      </c>
      <c r="AX125" s="83">
        <f t="shared" si="40"/>
        <v>0</v>
      </c>
      <c r="AY125" s="83">
        <f t="shared" si="40"/>
        <v>0</v>
      </c>
      <c r="AZ125" s="83">
        <f t="shared" si="40"/>
        <v>0</v>
      </c>
      <c r="BA125" s="83">
        <f t="shared" si="40"/>
        <v>0</v>
      </c>
      <c r="BB125" s="83">
        <f t="shared" si="40"/>
        <v>0</v>
      </c>
      <c r="BC125" s="83">
        <f t="shared" si="44"/>
        <v>0</v>
      </c>
      <c r="BD125" s="83">
        <f t="shared" si="43"/>
        <v>0</v>
      </c>
      <c r="BE125" s="83">
        <f t="shared" si="43"/>
        <v>0</v>
      </c>
      <c r="BF125" s="83">
        <f t="shared" si="43"/>
        <v>0</v>
      </c>
      <c r="BG125" s="83">
        <f t="shared" si="43"/>
        <v>0</v>
      </c>
      <c r="BH125" s="83">
        <f t="shared" si="43"/>
        <v>0</v>
      </c>
      <c r="BI125" s="83">
        <f t="shared" si="43"/>
        <v>0</v>
      </c>
      <c r="BJ125" s="83">
        <f t="shared" si="43"/>
        <v>0</v>
      </c>
      <c r="BK125" s="83">
        <f t="shared" si="43"/>
        <v>0</v>
      </c>
    </row>
    <row r="126" spans="1:63">
      <c r="A126" s="80"/>
      <c r="B126" s="133"/>
      <c r="C126" s="134"/>
      <c r="D126" s="133"/>
      <c r="E126" s="133"/>
      <c r="F126" s="81">
        <f t="shared" si="27"/>
        <v>0</v>
      </c>
      <c r="G126" s="82"/>
      <c r="H126" s="83">
        <f t="shared" si="41"/>
        <v>0</v>
      </c>
      <c r="I126" s="83">
        <f t="shared" si="41"/>
        <v>0</v>
      </c>
      <c r="J126" s="83">
        <f t="shared" si="41"/>
        <v>0</v>
      </c>
      <c r="K126" s="83">
        <f t="shared" si="41"/>
        <v>0</v>
      </c>
      <c r="L126" s="83">
        <f t="shared" si="41"/>
        <v>0</v>
      </c>
      <c r="M126" s="83">
        <f t="shared" si="41"/>
        <v>0</v>
      </c>
      <c r="N126" s="83">
        <f t="shared" si="41"/>
        <v>0</v>
      </c>
      <c r="O126" s="83">
        <f t="shared" si="41"/>
        <v>0</v>
      </c>
      <c r="P126" s="83">
        <f t="shared" si="41"/>
        <v>0</v>
      </c>
      <c r="Q126" s="83">
        <f t="shared" si="41"/>
        <v>0</v>
      </c>
      <c r="R126" s="83">
        <f t="shared" si="41"/>
        <v>0</v>
      </c>
      <c r="S126" s="83">
        <f t="shared" si="41"/>
        <v>0</v>
      </c>
      <c r="T126" s="83">
        <f t="shared" si="41"/>
        <v>0</v>
      </c>
      <c r="U126" s="83">
        <f t="shared" si="41"/>
        <v>0</v>
      </c>
      <c r="V126" s="83">
        <f t="shared" si="41"/>
        <v>0</v>
      </c>
      <c r="W126" s="83">
        <f t="shared" si="41"/>
        <v>0</v>
      </c>
      <c r="X126" s="83">
        <f t="shared" si="42"/>
        <v>0</v>
      </c>
      <c r="Y126" s="83">
        <f t="shared" si="42"/>
        <v>0</v>
      </c>
      <c r="Z126" s="83">
        <f t="shared" si="42"/>
        <v>0</v>
      </c>
      <c r="AA126" s="83">
        <f t="shared" si="42"/>
        <v>0</v>
      </c>
      <c r="AB126" s="83">
        <f t="shared" si="42"/>
        <v>0</v>
      </c>
      <c r="AC126" s="83">
        <f t="shared" si="42"/>
        <v>0</v>
      </c>
      <c r="AD126" s="83">
        <f t="shared" si="42"/>
        <v>0</v>
      </c>
      <c r="AE126" s="83">
        <f t="shared" si="42"/>
        <v>0</v>
      </c>
      <c r="AF126" s="83">
        <f t="shared" si="42"/>
        <v>0</v>
      </c>
      <c r="AG126" s="83">
        <f t="shared" si="42"/>
        <v>0</v>
      </c>
      <c r="AH126" s="83">
        <f t="shared" si="42"/>
        <v>0</v>
      </c>
      <c r="AI126" s="83">
        <f t="shared" si="42"/>
        <v>0</v>
      </c>
      <c r="AJ126" s="83">
        <f t="shared" si="42"/>
        <v>0</v>
      </c>
      <c r="AK126" s="83">
        <f t="shared" si="42"/>
        <v>0</v>
      </c>
      <c r="AL126" s="83">
        <f t="shared" si="42"/>
        <v>0</v>
      </c>
      <c r="AM126" s="83">
        <f t="shared" si="40"/>
        <v>0</v>
      </c>
      <c r="AN126" s="83">
        <f t="shared" si="40"/>
        <v>0</v>
      </c>
      <c r="AO126" s="83">
        <f t="shared" si="40"/>
        <v>0</v>
      </c>
      <c r="AP126" s="83">
        <f t="shared" si="40"/>
        <v>0</v>
      </c>
      <c r="AQ126" s="83">
        <f t="shared" si="40"/>
        <v>0</v>
      </c>
      <c r="AR126" s="83">
        <f t="shared" si="40"/>
        <v>0</v>
      </c>
      <c r="AS126" s="84">
        <f t="shared" si="40"/>
        <v>0</v>
      </c>
      <c r="AT126" s="83">
        <f t="shared" si="40"/>
        <v>0</v>
      </c>
      <c r="AU126" s="83">
        <f t="shared" si="40"/>
        <v>0</v>
      </c>
      <c r="AV126" s="83">
        <f t="shared" si="40"/>
        <v>0</v>
      </c>
      <c r="AW126" s="83">
        <f t="shared" si="40"/>
        <v>0</v>
      </c>
      <c r="AX126" s="83">
        <f t="shared" si="40"/>
        <v>0</v>
      </c>
      <c r="AY126" s="83">
        <f t="shared" si="40"/>
        <v>0</v>
      </c>
      <c r="AZ126" s="83">
        <f t="shared" si="40"/>
        <v>0</v>
      </c>
      <c r="BA126" s="83">
        <f t="shared" si="40"/>
        <v>0</v>
      </c>
      <c r="BB126" s="83">
        <f t="shared" si="40"/>
        <v>0</v>
      </c>
      <c r="BC126" s="83">
        <f t="shared" si="44"/>
        <v>0</v>
      </c>
      <c r="BD126" s="83">
        <f t="shared" si="43"/>
        <v>0</v>
      </c>
      <c r="BE126" s="83">
        <f t="shared" si="43"/>
        <v>0</v>
      </c>
      <c r="BF126" s="83">
        <f t="shared" si="43"/>
        <v>0</v>
      </c>
      <c r="BG126" s="83">
        <f t="shared" si="43"/>
        <v>0</v>
      </c>
      <c r="BH126" s="83">
        <f t="shared" si="43"/>
        <v>0</v>
      </c>
      <c r="BI126" s="83">
        <f t="shared" si="43"/>
        <v>0</v>
      </c>
      <c r="BJ126" s="83">
        <f t="shared" si="43"/>
        <v>0</v>
      </c>
      <c r="BK126" s="83">
        <f t="shared" si="43"/>
        <v>0</v>
      </c>
    </row>
    <row r="127" spans="1:63">
      <c r="B127" s="133"/>
      <c r="C127" s="134"/>
      <c r="D127" s="133"/>
      <c r="E127" s="133"/>
      <c r="F127" s="81">
        <f t="shared" si="27"/>
        <v>0</v>
      </c>
      <c r="G127" s="82"/>
      <c r="H127" s="83">
        <f t="shared" si="41"/>
        <v>0</v>
      </c>
      <c r="I127" s="83">
        <f t="shared" si="41"/>
        <v>0</v>
      </c>
      <c r="J127" s="83">
        <f t="shared" si="41"/>
        <v>0</v>
      </c>
      <c r="K127" s="83">
        <f t="shared" si="41"/>
        <v>0</v>
      </c>
      <c r="L127" s="83">
        <f t="shared" si="41"/>
        <v>0</v>
      </c>
      <c r="M127" s="83">
        <f t="shared" si="41"/>
        <v>0</v>
      </c>
      <c r="N127" s="83">
        <f t="shared" si="41"/>
        <v>0</v>
      </c>
      <c r="O127" s="83">
        <f t="shared" si="41"/>
        <v>0</v>
      </c>
      <c r="P127" s="83">
        <f t="shared" si="41"/>
        <v>0</v>
      </c>
      <c r="Q127" s="83">
        <f t="shared" si="41"/>
        <v>0</v>
      </c>
      <c r="R127" s="83">
        <f t="shared" si="41"/>
        <v>0</v>
      </c>
      <c r="S127" s="83">
        <f t="shared" si="41"/>
        <v>0</v>
      </c>
      <c r="T127" s="83">
        <f t="shared" si="41"/>
        <v>0</v>
      </c>
      <c r="U127" s="83">
        <f t="shared" si="41"/>
        <v>0</v>
      </c>
      <c r="V127" s="83">
        <f t="shared" si="41"/>
        <v>0</v>
      </c>
      <c r="W127" s="83">
        <f t="shared" si="41"/>
        <v>0</v>
      </c>
      <c r="X127" s="83">
        <f t="shared" si="42"/>
        <v>0</v>
      </c>
      <c r="Y127" s="83">
        <f t="shared" si="42"/>
        <v>0</v>
      </c>
      <c r="Z127" s="83">
        <f t="shared" si="42"/>
        <v>0</v>
      </c>
      <c r="AA127" s="83">
        <f t="shared" si="42"/>
        <v>0</v>
      </c>
      <c r="AB127" s="83">
        <f t="shared" si="42"/>
        <v>0</v>
      </c>
      <c r="AC127" s="83">
        <f t="shared" si="42"/>
        <v>0</v>
      </c>
      <c r="AD127" s="83">
        <f t="shared" si="42"/>
        <v>0</v>
      </c>
      <c r="AE127" s="83">
        <f t="shared" si="42"/>
        <v>0</v>
      </c>
      <c r="AF127" s="83">
        <f t="shared" si="42"/>
        <v>0</v>
      </c>
      <c r="AG127" s="83">
        <f t="shared" si="42"/>
        <v>0</v>
      </c>
      <c r="AH127" s="83">
        <f t="shared" si="42"/>
        <v>0</v>
      </c>
      <c r="AI127" s="83">
        <f t="shared" si="42"/>
        <v>0</v>
      </c>
      <c r="AJ127" s="83">
        <f t="shared" si="42"/>
        <v>0</v>
      </c>
      <c r="AK127" s="83">
        <f t="shared" si="42"/>
        <v>0</v>
      </c>
      <c r="AL127" s="83">
        <f t="shared" si="42"/>
        <v>0</v>
      </c>
      <c r="AM127" s="83">
        <f t="shared" si="40"/>
        <v>0</v>
      </c>
      <c r="AN127" s="83">
        <f t="shared" si="40"/>
        <v>0</v>
      </c>
      <c r="AO127" s="83">
        <f t="shared" si="40"/>
        <v>0</v>
      </c>
      <c r="AP127" s="83">
        <f t="shared" si="40"/>
        <v>0</v>
      </c>
      <c r="AQ127" s="83">
        <f t="shared" si="40"/>
        <v>0</v>
      </c>
      <c r="AR127" s="83">
        <f t="shared" si="40"/>
        <v>0</v>
      </c>
      <c r="AS127" s="84">
        <f t="shared" si="40"/>
        <v>0</v>
      </c>
      <c r="AT127" s="83">
        <f t="shared" si="40"/>
        <v>0</v>
      </c>
      <c r="AU127" s="83">
        <f t="shared" si="40"/>
        <v>0</v>
      </c>
      <c r="AV127" s="83">
        <f t="shared" si="40"/>
        <v>0</v>
      </c>
      <c r="AW127" s="83">
        <f t="shared" si="40"/>
        <v>0</v>
      </c>
      <c r="AX127" s="83">
        <f t="shared" si="40"/>
        <v>0</v>
      </c>
      <c r="AY127" s="83">
        <f t="shared" si="40"/>
        <v>0</v>
      </c>
      <c r="AZ127" s="83">
        <f t="shared" si="40"/>
        <v>0</v>
      </c>
      <c r="BA127" s="83">
        <f t="shared" si="40"/>
        <v>0</v>
      </c>
      <c r="BB127" s="83">
        <f t="shared" si="40"/>
        <v>0</v>
      </c>
      <c r="BC127" s="83">
        <f t="shared" si="44"/>
        <v>0</v>
      </c>
      <c r="BD127" s="83">
        <f t="shared" si="43"/>
        <v>0</v>
      </c>
      <c r="BE127" s="83">
        <f t="shared" si="43"/>
        <v>0</v>
      </c>
      <c r="BF127" s="83">
        <f t="shared" si="43"/>
        <v>0</v>
      </c>
      <c r="BG127" s="83">
        <f t="shared" si="43"/>
        <v>0</v>
      </c>
      <c r="BH127" s="83">
        <f t="shared" si="43"/>
        <v>0</v>
      </c>
      <c r="BI127" s="83">
        <f t="shared" si="43"/>
        <v>0</v>
      </c>
      <c r="BJ127" s="83">
        <f t="shared" si="43"/>
        <v>0</v>
      </c>
      <c r="BK127" s="83">
        <f t="shared" si="43"/>
        <v>0</v>
      </c>
    </row>
    <row r="128" spans="1:63">
      <c r="A128" s="80"/>
      <c r="B128" s="133"/>
      <c r="C128" s="134"/>
      <c r="D128" s="133"/>
      <c r="E128" s="133"/>
      <c r="F128" s="81">
        <f t="shared" si="27"/>
        <v>0</v>
      </c>
      <c r="G128" s="82"/>
      <c r="H128" s="83">
        <f t="shared" si="41"/>
        <v>0</v>
      </c>
      <c r="I128" s="83">
        <f t="shared" si="41"/>
        <v>0</v>
      </c>
      <c r="J128" s="83">
        <f t="shared" si="41"/>
        <v>0</v>
      </c>
      <c r="K128" s="83">
        <f t="shared" si="41"/>
        <v>0</v>
      </c>
      <c r="L128" s="83">
        <f t="shared" si="41"/>
        <v>0</v>
      </c>
      <c r="M128" s="83">
        <f t="shared" si="41"/>
        <v>0</v>
      </c>
      <c r="N128" s="83">
        <f t="shared" si="41"/>
        <v>0</v>
      </c>
      <c r="O128" s="83">
        <f t="shared" si="41"/>
        <v>0</v>
      </c>
      <c r="P128" s="83">
        <f t="shared" si="41"/>
        <v>0</v>
      </c>
      <c r="Q128" s="83">
        <f t="shared" si="41"/>
        <v>0</v>
      </c>
      <c r="R128" s="83">
        <f t="shared" si="41"/>
        <v>0</v>
      </c>
      <c r="S128" s="83">
        <f t="shared" si="41"/>
        <v>0</v>
      </c>
      <c r="T128" s="83">
        <f t="shared" si="41"/>
        <v>0</v>
      </c>
      <c r="U128" s="83">
        <f t="shared" si="41"/>
        <v>0</v>
      </c>
      <c r="V128" s="83">
        <f t="shared" si="41"/>
        <v>0</v>
      </c>
      <c r="W128" s="83">
        <f t="shared" si="41"/>
        <v>0</v>
      </c>
      <c r="X128" s="83">
        <f t="shared" si="42"/>
        <v>0</v>
      </c>
      <c r="Y128" s="83">
        <f t="shared" si="42"/>
        <v>0</v>
      </c>
      <c r="Z128" s="83">
        <f t="shared" si="42"/>
        <v>0</v>
      </c>
      <c r="AA128" s="83">
        <f t="shared" si="42"/>
        <v>0</v>
      </c>
      <c r="AB128" s="83">
        <f t="shared" si="42"/>
        <v>0</v>
      </c>
      <c r="AC128" s="83">
        <f t="shared" si="42"/>
        <v>0</v>
      </c>
      <c r="AD128" s="83">
        <f t="shared" si="42"/>
        <v>0</v>
      </c>
      <c r="AE128" s="83">
        <f t="shared" si="42"/>
        <v>0</v>
      </c>
      <c r="AF128" s="83">
        <f t="shared" si="42"/>
        <v>0</v>
      </c>
      <c r="AG128" s="83">
        <f t="shared" si="42"/>
        <v>0</v>
      </c>
      <c r="AH128" s="83">
        <f t="shared" si="42"/>
        <v>0</v>
      </c>
      <c r="AI128" s="83">
        <f t="shared" si="42"/>
        <v>0</v>
      </c>
      <c r="AJ128" s="83">
        <f t="shared" si="42"/>
        <v>0</v>
      </c>
      <c r="AK128" s="83">
        <f t="shared" si="42"/>
        <v>0</v>
      </c>
      <c r="AL128" s="83">
        <f t="shared" si="42"/>
        <v>0</v>
      </c>
      <c r="AM128" s="83">
        <f t="shared" si="42"/>
        <v>0</v>
      </c>
      <c r="AN128" s="83">
        <f t="shared" si="40"/>
        <v>0</v>
      </c>
      <c r="AO128" s="83">
        <f t="shared" si="40"/>
        <v>0</v>
      </c>
      <c r="AP128" s="83">
        <f t="shared" si="40"/>
        <v>0</v>
      </c>
      <c r="AQ128" s="83">
        <f t="shared" si="40"/>
        <v>0</v>
      </c>
      <c r="AR128" s="83">
        <f t="shared" si="40"/>
        <v>0</v>
      </c>
      <c r="AS128" s="84">
        <f t="shared" si="40"/>
        <v>0</v>
      </c>
      <c r="AT128" s="83">
        <f t="shared" si="40"/>
        <v>0</v>
      </c>
      <c r="AU128" s="83">
        <f t="shared" si="40"/>
        <v>0</v>
      </c>
      <c r="AV128" s="83">
        <f t="shared" si="40"/>
        <v>0</v>
      </c>
      <c r="AW128" s="83">
        <f t="shared" si="40"/>
        <v>0</v>
      </c>
      <c r="AX128" s="83">
        <f t="shared" si="40"/>
        <v>0</v>
      </c>
      <c r="AY128" s="83">
        <f t="shared" si="40"/>
        <v>0</v>
      </c>
      <c r="AZ128" s="83">
        <f t="shared" si="40"/>
        <v>0</v>
      </c>
      <c r="BA128" s="83">
        <f t="shared" si="40"/>
        <v>0</v>
      </c>
      <c r="BB128" s="83">
        <f t="shared" si="40"/>
        <v>0</v>
      </c>
      <c r="BC128" s="83">
        <f t="shared" si="44"/>
        <v>0</v>
      </c>
      <c r="BD128" s="83">
        <f t="shared" si="43"/>
        <v>0</v>
      </c>
      <c r="BE128" s="83">
        <f t="shared" si="43"/>
        <v>0</v>
      </c>
      <c r="BF128" s="83">
        <f t="shared" si="43"/>
        <v>0</v>
      </c>
      <c r="BG128" s="83">
        <f t="shared" si="43"/>
        <v>0</v>
      </c>
      <c r="BH128" s="83">
        <f t="shared" si="43"/>
        <v>0</v>
      </c>
      <c r="BI128" s="83">
        <f t="shared" si="43"/>
        <v>0</v>
      </c>
      <c r="BJ128" s="83">
        <f t="shared" si="43"/>
        <v>0</v>
      </c>
      <c r="BK128" s="83">
        <f t="shared" si="43"/>
        <v>0</v>
      </c>
    </row>
    <row r="129" spans="1:63">
      <c r="B129" s="133"/>
      <c r="C129" s="134"/>
      <c r="D129" s="133"/>
      <c r="E129" s="133"/>
      <c r="F129" s="81">
        <f t="shared" si="27"/>
        <v>0</v>
      </c>
      <c r="G129" s="82"/>
      <c r="H129" s="83">
        <f t="shared" si="41"/>
        <v>0</v>
      </c>
      <c r="I129" s="83">
        <f t="shared" si="41"/>
        <v>0</v>
      </c>
      <c r="J129" s="83">
        <f t="shared" si="41"/>
        <v>0</v>
      </c>
      <c r="K129" s="83">
        <f t="shared" si="41"/>
        <v>0</v>
      </c>
      <c r="L129" s="83">
        <f t="shared" si="41"/>
        <v>0</v>
      </c>
      <c r="M129" s="83">
        <f t="shared" si="41"/>
        <v>0</v>
      </c>
      <c r="N129" s="83">
        <f t="shared" si="41"/>
        <v>0</v>
      </c>
      <c r="O129" s="83">
        <f t="shared" si="41"/>
        <v>0</v>
      </c>
      <c r="P129" s="83">
        <f t="shared" si="41"/>
        <v>0</v>
      </c>
      <c r="Q129" s="83">
        <f t="shared" si="41"/>
        <v>0</v>
      </c>
      <c r="R129" s="83">
        <f t="shared" si="41"/>
        <v>0</v>
      </c>
      <c r="S129" s="83">
        <f t="shared" si="41"/>
        <v>0</v>
      </c>
      <c r="T129" s="83">
        <f t="shared" si="41"/>
        <v>0</v>
      </c>
      <c r="U129" s="83">
        <f t="shared" si="41"/>
        <v>0</v>
      </c>
      <c r="V129" s="83">
        <f t="shared" si="41"/>
        <v>0</v>
      </c>
      <c r="W129" s="83">
        <f t="shared" si="41"/>
        <v>0</v>
      </c>
      <c r="X129" s="83">
        <f t="shared" si="42"/>
        <v>0</v>
      </c>
      <c r="Y129" s="83">
        <f t="shared" si="42"/>
        <v>0</v>
      </c>
      <c r="Z129" s="83">
        <f t="shared" si="42"/>
        <v>0</v>
      </c>
      <c r="AA129" s="83">
        <f t="shared" si="42"/>
        <v>0</v>
      </c>
      <c r="AB129" s="83">
        <f t="shared" si="42"/>
        <v>0</v>
      </c>
      <c r="AC129" s="83">
        <f t="shared" si="42"/>
        <v>0</v>
      </c>
      <c r="AD129" s="83">
        <f t="shared" si="42"/>
        <v>0</v>
      </c>
      <c r="AE129" s="83">
        <f t="shared" si="42"/>
        <v>0</v>
      </c>
      <c r="AF129" s="83">
        <f t="shared" si="42"/>
        <v>0</v>
      </c>
      <c r="AG129" s="83">
        <f t="shared" si="42"/>
        <v>0</v>
      </c>
      <c r="AH129" s="83">
        <f t="shared" si="42"/>
        <v>0</v>
      </c>
      <c r="AI129" s="83">
        <f t="shared" si="42"/>
        <v>0</v>
      </c>
      <c r="AJ129" s="83">
        <f t="shared" si="42"/>
        <v>0</v>
      </c>
      <c r="AK129" s="83">
        <f t="shared" si="42"/>
        <v>0</v>
      </c>
      <c r="AL129" s="83">
        <f t="shared" si="42"/>
        <v>0</v>
      </c>
      <c r="AM129" s="83">
        <f t="shared" si="40"/>
        <v>0</v>
      </c>
      <c r="AN129" s="83">
        <f t="shared" si="40"/>
        <v>0</v>
      </c>
      <c r="AO129" s="83">
        <f t="shared" si="40"/>
        <v>0</v>
      </c>
      <c r="AP129" s="83">
        <f t="shared" si="40"/>
        <v>0</v>
      </c>
      <c r="AQ129" s="83">
        <f t="shared" si="40"/>
        <v>0</v>
      </c>
      <c r="AR129" s="83">
        <f t="shared" si="40"/>
        <v>0</v>
      </c>
      <c r="AS129" s="84">
        <f t="shared" si="40"/>
        <v>0</v>
      </c>
      <c r="AT129" s="83">
        <f t="shared" si="40"/>
        <v>0</v>
      </c>
      <c r="AU129" s="83">
        <f t="shared" si="40"/>
        <v>0</v>
      </c>
      <c r="AV129" s="83">
        <f t="shared" si="40"/>
        <v>0</v>
      </c>
      <c r="AW129" s="83">
        <f t="shared" si="40"/>
        <v>0</v>
      </c>
      <c r="AX129" s="83">
        <f t="shared" si="40"/>
        <v>0</v>
      </c>
      <c r="AY129" s="83">
        <f t="shared" si="40"/>
        <v>0</v>
      </c>
      <c r="AZ129" s="83">
        <f t="shared" si="40"/>
        <v>0</v>
      </c>
      <c r="BA129" s="83">
        <f t="shared" si="40"/>
        <v>0</v>
      </c>
      <c r="BB129" s="83">
        <f t="shared" si="40"/>
        <v>0</v>
      </c>
      <c r="BC129" s="83">
        <f t="shared" si="44"/>
        <v>0</v>
      </c>
      <c r="BD129" s="83">
        <f t="shared" si="43"/>
        <v>0</v>
      </c>
      <c r="BE129" s="83">
        <f t="shared" si="43"/>
        <v>0</v>
      </c>
      <c r="BF129" s="83">
        <f t="shared" si="43"/>
        <v>0</v>
      </c>
      <c r="BG129" s="83">
        <f t="shared" si="43"/>
        <v>0</v>
      </c>
      <c r="BH129" s="83">
        <f t="shared" si="43"/>
        <v>0</v>
      </c>
      <c r="BI129" s="83">
        <f t="shared" si="43"/>
        <v>0</v>
      </c>
      <c r="BJ129" s="83">
        <f t="shared" si="43"/>
        <v>0</v>
      </c>
      <c r="BK129" s="83">
        <f t="shared" si="43"/>
        <v>0</v>
      </c>
    </row>
    <row r="130" spans="1:63">
      <c r="A130" s="80"/>
      <c r="B130" s="133"/>
      <c r="C130" s="134"/>
      <c r="D130" s="133"/>
      <c r="E130" s="133"/>
      <c r="F130" s="81">
        <f t="shared" si="27"/>
        <v>0</v>
      </c>
      <c r="G130" s="82"/>
      <c r="H130" s="83">
        <f t="shared" si="41"/>
        <v>0</v>
      </c>
      <c r="I130" s="83">
        <f t="shared" si="41"/>
        <v>0</v>
      </c>
      <c r="J130" s="83">
        <f t="shared" si="41"/>
        <v>0</v>
      </c>
      <c r="K130" s="83">
        <f t="shared" si="41"/>
        <v>0</v>
      </c>
      <c r="L130" s="83">
        <f t="shared" si="41"/>
        <v>0</v>
      </c>
      <c r="M130" s="83">
        <f t="shared" si="41"/>
        <v>0</v>
      </c>
      <c r="N130" s="83">
        <f t="shared" si="41"/>
        <v>0</v>
      </c>
      <c r="O130" s="83">
        <f t="shared" si="41"/>
        <v>0</v>
      </c>
      <c r="P130" s="83">
        <f t="shared" si="41"/>
        <v>0</v>
      </c>
      <c r="Q130" s="83">
        <f t="shared" si="41"/>
        <v>0</v>
      </c>
      <c r="R130" s="83">
        <f t="shared" si="41"/>
        <v>0</v>
      </c>
      <c r="S130" s="83">
        <f t="shared" si="41"/>
        <v>0</v>
      </c>
      <c r="T130" s="83">
        <f t="shared" si="41"/>
        <v>0</v>
      </c>
      <c r="U130" s="83">
        <f t="shared" si="41"/>
        <v>0</v>
      </c>
      <c r="V130" s="83">
        <f t="shared" si="41"/>
        <v>0</v>
      </c>
      <c r="W130" s="83">
        <f t="shared" si="41"/>
        <v>0</v>
      </c>
      <c r="X130" s="83">
        <f t="shared" si="42"/>
        <v>0</v>
      </c>
      <c r="Y130" s="83">
        <f t="shared" si="42"/>
        <v>0</v>
      </c>
      <c r="Z130" s="83">
        <f t="shared" si="42"/>
        <v>0</v>
      </c>
      <c r="AA130" s="83">
        <f t="shared" si="42"/>
        <v>0</v>
      </c>
      <c r="AB130" s="83">
        <f t="shared" si="42"/>
        <v>0</v>
      </c>
      <c r="AC130" s="83">
        <f t="shared" si="42"/>
        <v>0</v>
      </c>
      <c r="AD130" s="83">
        <f t="shared" si="42"/>
        <v>0</v>
      </c>
      <c r="AE130" s="83">
        <f t="shared" si="42"/>
        <v>0</v>
      </c>
      <c r="AF130" s="83">
        <f t="shared" si="42"/>
        <v>0</v>
      </c>
      <c r="AG130" s="83">
        <f t="shared" si="42"/>
        <v>0</v>
      </c>
      <c r="AH130" s="83">
        <f t="shared" si="42"/>
        <v>0</v>
      </c>
      <c r="AI130" s="83">
        <f t="shared" si="42"/>
        <v>0</v>
      </c>
      <c r="AJ130" s="83">
        <f t="shared" si="42"/>
        <v>0</v>
      </c>
      <c r="AK130" s="83">
        <f t="shared" si="42"/>
        <v>0</v>
      </c>
      <c r="AL130" s="83">
        <f t="shared" si="42"/>
        <v>0</v>
      </c>
      <c r="AM130" s="83">
        <f t="shared" si="40"/>
        <v>0</v>
      </c>
      <c r="AN130" s="83">
        <f t="shared" si="40"/>
        <v>0</v>
      </c>
      <c r="AO130" s="83">
        <f t="shared" si="40"/>
        <v>0</v>
      </c>
      <c r="AP130" s="83">
        <f t="shared" si="40"/>
        <v>0</v>
      </c>
      <c r="AQ130" s="83">
        <f t="shared" si="40"/>
        <v>0</v>
      </c>
      <c r="AR130" s="83">
        <f t="shared" si="40"/>
        <v>0</v>
      </c>
      <c r="AS130" s="84">
        <f t="shared" si="40"/>
        <v>0</v>
      </c>
      <c r="AT130" s="83">
        <f t="shared" si="40"/>
        <v>0</v>
      </c>
      <c r="AU130" s="83">
        <f t="shared" si="40"/>
        <v>0</v>
      </c>
      <c r="AV130" s="83">
        <f t="shared" si="40"/>
        <v>0</v>
      </c>
      <c r="AW130" s="83">
        <f t="shared" si="40"/>
        <v>0</v>
      </c>
      <c r="AX130" s="83">
        <f t="shared" si="40"/>
        <v>0</v>
      </c>
      <c r="AY130" s="83">
        <f t="shared" si="40"/>
        <v>0</v>
      </c>
      <c r="AZ130" s="83">
        <f t="shared" si="40"/>
        <v>0</v>
      </c>
      <c r="BA130" s="83">
        <f t="shared" si="40"/>
        <v>0</v>
      </c>
      <c r="BB130" s="83">
        <f t="shared" si="40"/>
        <v>0</v>
      </c>
      <c r="BC130" s="83">
        <f t="shared" si="44"/>
        <v>0</v>
      </c>
      <c r="BD130" s="83">
        <f t="shared" si="43"/>
        <v>0</v>
      </c>
      <c r="BE130" s="83">
        <f t="shared" si="43"/>
        <v>0</v>
      </c>
      <c r="BF130" s="83">
        <f t="shared" si="43"/>
        <v>0</v>
      </c>
      <c r="BG130" s="83">
        <f t="shared" si="43"/>
        <v>0</v>
      </c>
      <c r="BH130" s="83">
        <f t="shared" si="43"/>
        <v>0</v>
      </c>
      <c r="BI130" s="83">
        <f t="shared" si="43"/>
        <v>0</v>
      </c>
      <c r="BJ130" s="83">
        <f t="shared" si="43"/>
        <v>0</v>
      </c>
      <c r="BK130" s="83">
        <f t="shared" si="43"/>
        <v>0</v>
      </c>
    </row>
    <row r="131" spans="1:63">
      <c r="B131" s="133"/>
      <c r="C131" s="134"/>
      <c r="D131" s="133"/>
      <c r="E131" s="133"/>
      <c r="F131" s="81">
        <f t="shared" si="27"/>
        <v>0</v>
      </c>
      <c r="G131" s="82"/>
      <c r="H131" s="83">
        <f t="shared" si="41"/>
        <v>0</v>
      </c>
      <c r="I131" s="83">
        <f t="shared" si="41"/>
        <v>0</v>
      </c>
      <c r="J131" s="83">
        <f t="shared" si="41"/>
        <v>0</v>
      </c>
      <c r="K131" s="83">
        <f t="shared" si="41"/>
        <v>0</v>
      </c>
      <c r="L131" s="83">
        <f t="shared" si="41"/>
        <v>0</v>
      </c>
      <c r="M131" s="83">
        <f t="shared" si="41"/>
        <v>0</v>
      </c>
      <c r="N131" s="83">
        <f t="shared" si="41"/>
        <v>0</v>
      </c>
      <c r="O131" s="83">
        <f t="shared" si="41"/>
        <v>0</v>
      </c>
      <c r="P131" s="83">
        <f t="shared" si="41"/>
        <v>0</v>
      </c>
      <c r="Q131" s="83">
        <f t="shared" si="41"/>
        <v>0</v>
      </c>
      <c r="R131" s="83">
        <f t="shared" si="41"/>
        <v>0</v>
      </c>
      <c r="S131" s="83">
        <f t="shared" si="41"/>
        <v>0</v>
      </c>
      <c r="T131" s="83">
        <f t="shared" si="41"/>
        <v>0</v>
      </c>
      <c r="U131" s="83">
        <f t="shared" si="41"/>
        <v>0</v>
      </c>
      <c r="V131" s="83">
        <f t="shared" si="41"/>
        <v>0</v>
      </c>
      <c r="W131" s="83">
        <f t="shared" si="41"/>
        <v>0</v>
      </c>
      <c r="X131" s="83">
        <f t="shared" si="42"/>
        <v>0</v>
      </c>
      <c r="Y131" s="83">
        <f t="shared" si="42"/>
        <v>0</v>
      </c>
      <c r="Z131" s="83">
        <f t="shared" si="42"/>
        <v>0</v>
      </c>
      <c r="AA131" s="83">
        <f t="shared" si="42"/>
        <v>0</v>
      </c>
      <c r="AB131" s="83">
        <f t="shared" si="42"/>
        <v>0</v>
      </c>
      <c r="AC131" s="83">
        <f t="shared" si="42"/>
        <v>0</v>
      </c>
      <c r="AD131" s="83">
        <f t="shared" si="42"/>
        <v>0</v>
      </c>
      <c r="AE131" s="83">
        <f t="shared" si="42"/>
        <v>0</v>
      </c>
      <c r="AF131" s="83">
        <f t="shared" si="42"/>
        <v>0</v>
      </c>
      <c r="AG131" s="83">
        <f t="shared" si="42"/>
        <v>0</v>
      </c>
      <c r="AH131" s="83">
        <f t="shared" si="42"/>
        <v>0</v>
      </c>
      <c r="AI131" s="83">
        <f t="shared" si="42"/>
        <v>0</v>
      </c>
      <c r="AJ131" s="83">
        <f t="shared" si="42"/>
        <v>0</v>
      </c>
      <c r="AK131" s="83">
        <f t="shared" si="42"/>
        <v>0</v>
      </c>
      <c r="AL131" s="83">
        <f t="shared" si="42"/>
        <v>0</v>
      </c>
      <c r="AM131" s="83">
        <f t="shared" si="40"/>
        <v>0</v>
      </c>
      <c r="AN131" s="83">
        <f t="shared" si="40"/>
        <v>0</v>
      </c>
      <c r="AO131" s="83">
        <f t="shared" si="40"/>
        <v>0</v>
      </c>
      <c r="AP131" s="83">
        <f t="shared" si="40"/>
        <v>0</v>
      </c>
      <c r="AQ131" s="83">
        <f t="shared" si="40"/>
        <v>0</v>
      </c>
      <c r="AR131" s="83">
        <f t="shared" si="40"/>
        <v>0</v>
      </c>
      <c r="AS131" s="84">
        <f t="shared" si="40"/>
        <v>0</v>
      </c>
      <c r="AT131" s="83">
        <f t="shared" si="40"/>
        <v>0</v>
      </c>
      <c r="AU131" s="83">
        <f t="shared" si="40"/>
        <v>0</v>
      </c>
      <c r="AV131" s="83">
        <f t="shared" si="40"/>
        <v>0</v>
      </c>
      <c r="AW131" s="83">
        <f t="shared" si="40"/>
        <v>0</v>
      </c>
      <c r="AX131" s="83">
        <f t="shared" si="40"/>
        <v>0</v>
      </c>
      <c r="AY131" s="83">
        <f t="shared" si="40"/>
        <v>0</v>
      </c>
      <c r="AZ131" s="83">
        <f t="shared" si="40"/>
        <v>0</v>
      </c>
      <c r="BA131" s="83">
        <f t="shared" si="40"/>
        <v>0</v>
      </c>
      <c r="BB131" s="83">
        <f t="shared" si="40"/>
        <v>0</v>
      </c>
      <c r="BC131" s="83">
        <f t="shared" si="44"/>
        <v>0</v>
      </c>
      <c r="BD131" s="83">
        <f t="shared" si="43"/>
        <v>0</v>
      </c>
      <c r="BE131" s="83">
        <f t="shared" si="43"/>
        <v>0</v>
      </c>
      <c r="BF131" s="83">
        <f t="shared" si="43"/>
        <v>0</v>
      </c>
      <c r="BG131" s="83">
        <f t="shared" si="43"/>
        <v>0</v>
      </c>
      <c r="BH131" s="83">
        <f t="shared" si="43"/>
        <v>0</v>
      </c>
      <c r="BI131" s="83">
        <f t="shared" si="43"/>
        <v>0</v>
      </c>
      <c r="BJ131" s="83">
        <f t="shared" si="43"/>
        <v>0</v>
      </c>
      <c r="BK131" s="83">
        <f t="shared" si="43"/>
        <v>0</v>
      </c>
    </row>
    <row r="132" spans="1:63">
      <c r="A132" s="80"/>
      <c r="B132" s="133"/>
      <c r="C132" s="134"/>
      <c r="D132" s="133"/>
      <c r="E132" s="133"/>
      <c r="F132" s="81">
        <f t="shared" si="27"/>
        <v>0</v>
      </c>
      <c r="G132" s="82"/>
      <c r="H132" s="83">
        <f t="shared" si="41"/>
        <v>0</v>
      </c>
      <c r="I132" s="83">
        <f t="shared" si="41"/>
        <v>0</v>
      </c>
      <c r="J132" s="83">
        <f t="shared" si="41"/>
        <v>0</v>
      </c>
      <c r="K132" s="83">
        <f t="shared" si="41"/>
        <v>0</v>
      </c>
      <c r="L132" s="83">
        <f t="shared" si="41"/>
        <v>0</v>
      </c>
      <c r="M132" s="83">
        <f t="shared" si="41"/>
        <v>0</v>
      </c>
      <c r="N132" s="83">
        <f t="shared" si="41"/>
        <v>0</v>
      </c>
      <c r="O132" s="83">
        <f t="shared" si="41"/>
        <v>0</v>
      </c>
      <c r="P132" s="83">
        <f t="shared" si="41"/>
        <v>0</v>
      </c>
      <c r="Q132" s="83">
        <f t="shared" si="41"/>
        <v>0</v>
      </c>
      <c r="R132" s="83">
        <f t="shared" si="41"/>
        <v>0</v>
      </c>
      <c r="S132" s="83">
        <f t="shared" si="41"/>
        <v>0</v>
      </c>
      <c r="T132" s="83">
        <f t="shared" si="41"/>
        <v>0</v>
      </c>
      <c r="U132" s="83">
        <f t="shared" si="41"/>
        <v>0</v>
      </c>
      <c r="V132" s="83">
        <f t="shared" si="41"/>
        <v>0</v>
      </c>
      <c r="W132" s="83">
        <f t="shared" si="41"/>
        <v>0</v>
      </c>
      <c r="X132" s="83">
        <f t="shared" si="42"/>
        <v>0</v>
      </c>
      <c r="Y132" s="83">
        <f t="shared" si="42"/>
        <v>0</v>
      </c>
      <c r="Z132" s="83">
        <f t="shared" si="42"/>
        <v>0</v>
      </c>
      <c r="AA132" s="83">
        <f t="shared" si="42"/>
        <v>0</v>
      </c>
      <c r="AB132" s="83">
        <f t="shared" si="42"/>
        <v>0</v>
      </c>
      <c r="AC132" s="83">
        <f t="shared" si="42"/>
        <v>0</v>
      </c>
      <c r="AD132" s="83">
        <f t="shared" si="42"/>
        <v>0</v>
      </c>
      <c r="AE132" s="83">
        <f t="shared" si="42"/>
        <v>0</v>
      </c>
      <c r="AF132" s="83">
        <f t="shared" si="42"/>
        <v>0</v>
      </c>
      <c r="AG132" s="83">
        <f t="shared" si="42"/>
        <v>0</v>
      </c>
      <c r="AH132" s="83">
        <f t="shared" si="42"/>
        <v>0</v>
      </c>
      <c r="AI132" s="83">
        <f t="shared" si="42"/>
        <v>0</v>
      </c>
      <c r="AJ132" s="83">
        <f t="shared" si="42"/>
        <v>0</v>
      </c>
      <c r="AK132" s="83">
        <f t="shared" si="42"/>
        <v>0</v>
      </c>
      <c r="AL132" s="83">
        <f t="shared" si="42"/>
        <v>0</v>
      </c>
      <c r="AM132" s="83">
        <f t="shared" si="40"/>
        <v>0</v>
      </c>
      <c r="AN132" s="83">
        <f t="shared" si="40"/>
        <v>0</v>
      </c>
      <c r="AO132" s="83">
        <f t="shared" si="40"/>
        <v>0</v>
      </c>
      <c r="AP132" s="83">
        <f t="shared" si="40"/>
        <v>0</v>
      </c>
      <c r="AQ132" s="83">
        <f t="shared" si="40"/>
        <v>0</v>
      </c>
      <c r="AR132" s="83">
        <f t="shared" si="40"/>
        <v>0</v>
      </c>
      <c r="AS132" s="84">
        <f t="shared" si="40"/>
        <v>0</v>
      </c>
      <c r="AT132" s="83">
        <f t="shared" si="40"/>
        <v>0</v>
      </c>
      <c r="AU132" s="83">
        <f t="shared" si="40"/>
        <v>0</v>
      </c>
      <c r="AV132" s="83">
        <f t="shared" si="40"/>
        <v>0</v>
      </c>
      <c r="AW132" s="83">
        <f t="shared" si="40"/>
        <v>0</v>
      </c>
      <c r="AX132" s="83">
        <f t="shared" si="40"/>
        <v>0</v>
      </c>
      <c r="AY132" s="83">
        <f t="shared" si="40"/>
        <v>0</v>
      </c>
      <c r="AZ132" s="83">
        <f t="shared" si="40"/>
        <v>0</v>
      </c>
      <c r="BA132" s="83">
        <f t="shared" si="40"/>
        <v>0</v>
      </c>
      <c r="BB132" s="83">
        <f t="shared" si="40"/>
        <v>0</v>
      </c>
      <c r="BC132" s="83">
        <f t="shared" si="44"/>
        <v>0</v>
      </c>
      <c r="BD132" s="83">
        <f t="shared" si="43"/>
        <v>0</v>
      </c>
      <c r="BE132" s="83">
        <f t="shared" si="43"/>
        <v>0</v>
      </c>
      <c r="BF132" s="83">
        <f t="shared" si="43"/>
        <v>0</v>
      </c>
      <c r="BG132" s="83">
        <f t="shared" si="43"/>
        <v>0</v>
      </c>
      <c r="BH132" s="83">
        <f t="shared" si="43"/>
        <v>0</v>
      </c>
      <c r="BI132" s="83">
        <f t="shared" si="43"/>
        <v>0</v>
      </c>
      <c r="BJ132" s="83">
        <f t="shared" si="43"/>
        <v>0</v>
      </c>
      <c r="BK132" s="83">
        <f t="shared" si="43"/>
        <v>0</v>
      </c>
    </row>
    <row r="133" spans="1:63">
      <c r="B133" s="133"/>
      <c r="C133" s="134"/>
      <c r="D133" s="133"/>
      <c r="E133" s="133"/>
      <c r="F133" s="81">
        <f t="shared" si="27"/>
        <v>0</v>
      </c>
      <c r="G133" s="82"/>
      <c r="H133" s="83">
        <f t="shared" si="41"/>
        <v>0</v>
      </c>
      <c r="I133" s="83">
        <f t="shared" si="41"/>
        <v>0</v>
      </c>
      <c r="J133" s="83">
        <f t="shared" si="41"/>
        <v>0</v>
      </c>
      <c r="K133" s="83">
        <f t="shared" si="41"/>
        <v>0</v>
      </c>
      <c r="L133" s="83">
        <f t="shared" si="41"/>
        <v>0</v>
      </c>
      <c r="M133" s="83">
        <f t="shared" si="41"/>
        <v>0</v>
      </c>
      <c r="N133" s="83">
        <f t="shared" si="41"/>
        <v>0</v>
      </c>
      <c r="O133" s="83">
        <f t="shared" si="41"/>
        <v>0</v>
      </c>
      <c r="P133" s="83">
        <f t="shared" si="41"/>
        <v>0</v>
      </c>
      <c r="Q133" s="83">
        <f t="shared" si="41"/>
        <v>0</v>
      </c>
      <c r="R133" s="83">
        <f t="shared" si="41"/>
        <v>0</v>
      </c>
      <c r="S133" s="83">
        <f t="shared" si="41"/>
        <v>0</v>
      </c>
      <c r="T133" s="83">
        <f t="shared" si="41"/>
        <v>0</v>
      </c>
      <c r="U133" s="83">
        <f t="shared" si="41"/>
        <v>0</v>
      </c>
      <c r="V133" s="83">
        <f t="shared" si="41"/>
        <v>0</v>
      </c>
      <c r="W133" s="83">
        <f t="shared" ref="W133" si="45">IF(AND(W$4&gt;=$D133,W$4&lt;=$E133,$F133&gt;0),1,0)</f>
        <v>0</v>
      </c>
      <c r="X133" s="83">
        <f t="shared" si="42"/>
        <v>0</v>
      </c>
      <c r="Y133" s="83">
        <f t="shared" si="42"/>
        <v>0</v>
      </c>
      <c r="Z133" s="83">
        <f t="shared" si="42"/>
        <v>0</v>
      </c>
      <c r="AA133" s="83">
        <f t="shared" si="42"/>
        <v>0</v>
      </c>
      <c r="AB133" s="83">
        <f t="shared" si="42"/>
        <v>0</v>
      </c>
      <c r="AC133" s="83">
        <f t="shared" si="42"/>
        <v>0</v>
      </c>
      <c r="AD133" s="83">
        <f t="shared" si="42"/>
        <v>0</v>
      </c>
      <c r="AE133" s="83">
        <f t="shared" si="42"/>
        <v>0</v>
      </c>
      <c r="AF133" s="83">
        <f t="shared" si="42"/>
        <v>0</v>
      </c>
      <c r="AG133" s="83">
        <f t="shared" si="42"/>
        <v>0</v>
      </c>
      <c r="AH133" s="83">
        <f t="shared" si="42"/>
        <v>0</v>
      </c>
      <c r="AI133" s="83">
        <f t="shared" si="42"/>
        <v>0</v>
      </c>
      <c r="AJ133" s="83">
        <f t="shared" si="42"/>
        <v>0</v>
      </c>
      <c r="AK133" s="83">
        <f t="shared" si="42"/>
        <v>0</v>
      </c>
      <c r="AL133" s="83">
        <f t="shared" si="42"/>
        <v>0</v>
      </c>
      <c r="AM133" s="83">
        <f t="shared" si="40"/>
        <v>0</v>
      </c>
      <c r="AN133" s="83">
        <f t="shared" si="40"/>
        <v>0</v>
      </c>
      <c r="AO133" s="83">
        <f t="shared" si="40"/>
        <v>0</v>
      </c>
      <c r="AP133" s="83">
        <f t="shared" si="40"/>
        <v>0</v>
      </c>
      <c r="AQ133" s="83">
        <f t="shared" si="40"/>
        <v>0</v>
      </c>
      <c r="AR133" s="83">
        <f t="shared" si="40"/>
        <v>0</v>
      </c>
      <c r="AS133" s="84">
        <f t="shared" si="40"/>
        <v>0</v>
      </c>
      <c r="AT133" s="83">
        <f t="shared" si="40"/>
        <v>0</v>
      </c>
      <c r="AU133" s="83">
        <f t="shared" si="40"/>
        <v>0</v>
      </c>
      <c r="AV133" s="83">
        <f t="shared" si="40"/>
        <v>0</v>
      </c>
      <c r="AW133" s="83">
        <f t="shared" si="40"/>
        <v>0</v>
      </c>
      <c r="AX133" s="83">
        <f t="shared" si="40"/>
        <v>0</v>
      </c>
      <c r="AY133" s="83">
        <f t="shared" si="40"/>
        <v>0</v>
      </c>
      <c r="AZ133" s="83">
        <f t="shared" si="40"/>
        <v>0</v>
      </c>
      <c r="BA133" s="83">
        <f t="shared" si="40"/>
        <v>0</v>
      </c>
      <c r="BB133" s="83">
        <f t="shared" si="40"/>
        <v>0</v>
      </c>
      <c r="BC133" s="83">
        <f t="shared" si="44"/>
        <v>0</v>
      </c>
      <c r="BD133" s="83">
        <f t="shared" si="43"/>
        <v>0</v>
      </c>
      <c r="BE133" s="83">
        <f t="shared" si="43"/>
        <v>0</v>
      </c>
      <c r="BF133" s="83">
        <f t="shared" si="43"/>
        <v>0</v>
      </c>
      <c r="BG133" s="83">
        <f t="shared" si="43"/>
        <v>0</v>
      </c>
      <c r="BH133" s="83">
        <f t="shared" si="43"/>
        <v>0</v>
      </c>
      <c r="BI133" s="83">
        <f t="shared" si="43"/>
        <v>0</v>
      </c>
      <c r="BJ133" s="83">
        <f t="shared" si="43"/>
        <v>0</v>
      </c>
      <c r="BK133" s="83">
        <f t="shared" si="43"/>
        <v>0</v>
      </c>
    </row>
    <row r="134" spans="1:63">
      <c r="A134" s="80"/>
      <c r="B134" s="133"/>
      <c r="C134" s="134"/>
      <c r="D134" s="133"/>
      <c r="E134" s="133"/>
      <c r="F134" s="81">
        <f t="shared" si="27"/>
        <v>0</v>
      </c>
      <c r="G134" s="82"/>
      <c r="H134" s="83">
        <f t="shared" ref="H134:W149" si="46">IF(AND(H$4&gt;=$D134,H$4&lt;=$E134,$F134&gt;0),1,0)</f>
        <v>0</v>
      </c>
      <c r="I134" s="83">
        <f t="shared" si="46"/>
        <v>0</v>
      </c>
      <c r="J134" s="83">
        <f t="shared" si="46"/>
        <v>0</v>
      </c>
      <c r="K134" s="83">
        <f t="shared" si="46"/>
        <v>0</v>
      </c>
      <c r="L134" s="83">
        <f t="shared" si="46"/>
        <v>0</v>
      </c>
      <c r="M134" s="83">
        <f t="shared" si="46"/>
        <v>0</v>
      </c>
      <c r="N134" s="83">
        <f t="shared" si="46"/>
        <v>0</v>
      </c>
      <c r="O134" s="83">
        <f t="shared" si="46"/>
        <v>0</v>
      </c>
      <c r="P134" s="83">
        <f t="shared" si="46"/>
        <v>0</v>
      </c>
      <c r="Q134" s="83">
        <f t="shared" si="46"/>
        <v>0</v>
      </c>
      <c r="R134" s="83">
        <f t="shared" si="46"/>
        <v>0</v>
      </c>
      <c r="S134" s="83">
        <f t="shared" si="46"/>
        <v>0</v>
      </c>
      <c r="T134" s="83">
        <f t="shared" si="46"/>
        <v>0</v>
      </c>
      <c r="U134" s="83">
        <f t="shared" si="46"/>
        <v>0</v>
      </c>
      <c r="V134" s="83">
        <f t="shared" si="46"/>
        <v>0</v>
      </c>
      <c r="W134" s="83">
        <f t="shared" si="46"/>
        <v>0</v>
      </c>
      <c r="X134" s="83">
        <f t="shared" si="42"/>
        <v>0</v>
      </c>
      <c r="Y134" s="83">
        <f t="shared" si="42"/>
        <v>0</v>
      </c>
      <c r="Z134" s="83">
        <f t="shared" si="42"/>
        <v>0</v>
      </c>
      <c r="AA134" s="83">
        <f t="shared" si="42"/>
        <v>0</v>
      </c>
      <c r="AB134" s="83">
        <f t="shared" si="42"/>
        <v>0</v>
      </c>
      <c r="AC134" s="83">
        <f t="shared" si="42"/>
        <v>0</v>
      </c>
      <c r="AD134" s="83">
        <f t="shared" si="42"/>
        <v>0</v>
      </c>
      <c r="AE134" s="83">
        <f t="shared" si="42"/>
        <v>0</v>
      </c>
      <c r="AF134" s="83">
        <f t="shared" si="42"/>
        <v>0</v>
      </c>
      <c r="AG134" s="83">
        <f t="shared" si="42"/>
        <v>0</v>
      </c>
      <c r="AH134" s="83">
        <f t="shared" si="42"/>
        <v>0</v>
      </c>
      <c r="AI134" s="83">
        <f t="shared" si="42"/>
        <v>0</v>
      </c>
      <c r="AJ134" s="83">
        <f t="shared" si="42"/>
        <v>0</v>
      </c>
      <c r="AK134" s="83">
        <f t="shared" si="42"/>
        <v>0</v>
      </c>
      <c r="AL134" s="83">
        <f t="shared" ref="AL134" si="47">IF(AND(AL$4&gt;=$D134,AL$4&lt;=$E134,$F134&gt;0),1,0)</f>
        <v>0</v>
      </c>
      <c r="AM134" s="83">
        <f t="shared" si="40"/>
        <v>0</v>
      </c>
      <c r="AN134" s="83">
        <f t="shared" si="40"/>
        <v>0</v>
      </c>
      <c r="AO134" s="83">
        <f t="shared" si="40"/>
        <v>0</v>
      </c>
      <c r="AP134" s="83">
        <f t="shared" si="40"/>
        <v>0</v>
      </c>
      <c r="AQ134" s="83">
        <f t="shared" ref="AQ134:BB138" si="48">IF(AND(AQ$4&gt;=$D134,AQ$4&lt;=$E134,$F134&gt;0),1,0)</f>
        <v>0</v>
      </c>
      <c r="AR134" s="83">
        <f t="shared" si="48"/>
        <v>0</v>
      </c>
      <c r="AS134" s="84">
        <f t="shared" si="48"/>
        <v>0</v>
      </c>
      <c r="AT134" s="83">
        <f t="shared" si="48"/>
        <v>0</v>
      </c>
      <c r="AU134" s="83">
        <f t="shared" si="48"/>
        <v>0</v>
      </c>
      <c r="AV134" s="83">
        <f t="shared" si="48"/>
        <v>0</v>
      </c>
      <c r="AW134" s="83">
        <f t="shared" si="48"/>
        <v>0</v>
      </c>
      <c r="AX134" s="83">
        <f t="shared" si="48"/>
        <v>0</v>
      </c>
      <c r="AY134" s="83">
        <f t="shared" si="48"/>
        <v>0</v>
      </c>
      <c r="AZ134" s="83">
        <f t="shared" si="48"/>
        <v>0</v>
      </c>
      <c r="BA134" s="83">
        <f t="shared" si="48"/>
        <v>0</v>
      </c>
      <c r="BB134" s="83">
        <f t="shared" si="48"/>
        <v>0</v>
      </c>
      <c r="BC134" s="83">
        <f t="shared" si="44"/>
        <v>0</v>
      </c>
      <c r="BD134" s="83">
        <f t="shared" si="44"/>
        <v>0</v>
      </c>
      <c r="BE134" s="83">
        <f t="shared" si="44"/>
        <v>0</v>
      </c>
      <c r="BF134" s="83">
        <f t="shared" si="44"/>
        <v>0</v>
      </c>
      <c r="BG134" s="83">
        <f t="shared" si="44"/>
        <v>0</v>
      </c>
      <c r="BH134" s="83">
        <f t="shared" si="44"/>
        <v>0</v>
      </c>
      <c r="BI134" s="83">
        <f t="shared" si="44"/>
        <v>0</v>
      </c>
      <c r="BJ134" s="83">
        <f t="shared" si="44"/>
        <v>0</v>
      </c>
      <c r="BK134" s="83">
        <f t="shared" si="44"/>
        <v>0</v>
      </c>
    </row>
    <row r="135" spans="1:63">
      <c r="B135" s="133"/>
      <c r="C135" s="134"/>
      <c r="D135" s="133"/>
      <c r="E135" s="133"/>
      <c r="F135" s="81">
        <f t="shared" si="27"/>
        <v>0</v>
      </c>
      <c r="G135" s="82"/>
      <c r="H135" s="83">
        <f t="shared" si="46"/>
        <v>0</v>
      </c>
      <c r="I135" s="83">
        <f t="shared" si="46"/>
        <v>0</v>
      </c>
      <c r="J135" s="83">
        <f t="shared" si="46"/>
        <v>0</v>
      </c>
      <c r="K135" s="83">
        <f t="shared" si="46"/>
        <v>0</v>
      </c>
      <c r="L135" s="83">
        <f t="shared" si="46"/>
        <v>0</v>
      </c>
      <c r="M135" s="83">
        <f t="shared" si="46"/>
        <v>0</v>
      </c>
      <c r="N135" s="83">
        <f t="shared" si="46"/>
        <v>0</v>
      </c>
      <c r="O135" s="83">
        <f t="shared" si="46"/>
        <v>0</v>
      </c>
      <c r="P135" s="83">
        <f t="shared" si="46"/>
        <v>0</v>
      </c>
      <c r="Q135" s="83">
        <f t="shared" si="46"/>
        <v>0</v>
      </c>
      <c r="R135" s="83">
        <f t="shared" si="46"/>
        <v>0</v>
      </c>
      <c r="S135" s="83">
        <f t="shared" si="46"/>
        <v>0</v>
      </c>
      <c r="T135" s="83">
        <f t="shared" si="46"/>
        <v>0</v>
      </c>
      <c r="U135" s="83">
        <f t="shared" si="46"/>
        <v>0</v>
      </c>
      <c r="V135" s="83">
        <f t="shared" si="46"/>
        <v>0</v>
      </c>
      <c r="W135" s="83">
        <f t="shared" si="46"/>
        <v>0</v>
      </c>
      <c r="X135" s="83">
        <f t="shared" ref="X135:AM150" si="49">IF(AND(X$4&gt;=$D135,X$4&lt;=$E135,$F135&gt;0),1,0)</f>
        <v>0</v>
      </c>
      <c r="Y135" s="83">
        <f t="shared" si="49"/>
        <v>0</v>
      </c>
      <c r="Z135" s="83">
        <f t="shared" si="49"/>
        <v>0</v>
      </c>
      <c r="AA135" s="83">
        <f t="shared" si="49"/>
        <v>0</v>
      </c>
      <c r="AB135" s="83">
        <f t="shared" si="49"/>
        <v>0</v>
      </c>
      <c r="AC135" s="83">
        <f t="shared" si="49"/>
        <v>0</v>
      </c>
      <c r="AD135" s="83">
        <f t="shared" si="49"/>
        <v>0</v>
      </c>
      <c r="AE135" s="83">
        <f t="shared" si="49"/>
        <v>0</v>
      </c>
      <c r="AF135" s="83">
        <f t="shared" si="49"/>
        <v>0</v>
      </c>
      <c r="AG135" s="83">
        <f t="shared" si="49"/>
        <v>0</v>
      </c>
      <c r="AH135" s="83">
        <f t="shared" si="49"/>
        <v>0</v>
      </c>
      <c r="AI135" s="83">
        <f t="shared" si="49"/>
        <v>0</v>
      </c>
      <c r="AJ135" s="83">
        <f t="shared" si="49"/>
        <v>0</v>
      </c>
      <c r="AK135" s="83">
        <f t="shared" si="49"/>
        <v>0</v>
      </c>
      <c r="AL135" s="83">
        <f t="shared" si="49"/>
        <v>0</v>
      </c>
      <c r="AM135" s="83">
        <f t="shared" si="49"/>
        <v>0</v>
      </c>
      <c r="AN135" s="83">
        <f t="shared" ref="AN135:BB154" si="50">IF(AND(AN$4&gt;=$D135,AN$4&lt;=$E135,$F135&gt;0),1,0)</f>
        <v>0</v>
      </c>
      <c r="AO135" s="83">
        <f t="shared" si="50"/>
        <v>0</v>
      </c>
      <c r="AP135" s="83">
        <f t="shared" si="50"/>
        <v>0</v>
      </c>
      <c r="AQ135" s="83">
        <f t="shared" si="50"/>
        <v>0</v>
      </c>
      <c r="AR135" s="83">
        <f t="shared" si="50"/>
        <v>0</v>
      </c>
      <c r="AS135" s="84">
        <f t="shared" si="48"/>
        <v>0</v>
      </c>
      <c r="AT135" s="83">
        <f t="shared" si="48"/>
        <v>0</v>
      </c>
      <c r="AU135" s="83">
        <f t="shared" si="48"/>
        <v>0</v>
      </c>
      <c r="AV135" s="83">
        <f t="shared" si="48"/>
        <v>0</v>
      </c>
      <c r="AW135" s="83">
        <f t="shared" si="48"/>
        <v>0</v>
      </c>
      <c r="AX135" s="83">
        <f t="shared" si="48"/>
        <v>0</v>
      </c>
      <c r="AY135" s="83">
        <f t="shared" si="48"/>
        <v>0</v>
      </c>
      <c r="AZ135" s="83">
        <f t="shared" si="48"/>
        <v>0</v>
      </c>
      <c r="BA135" s="83">
        <f t="shared" si="48"/>
        <v>0</v>
      </c>
      <c r="BB135" s="83">
        <f t="shared" si="48"/>
        <v>0</v>
      </c>
      <c r="BC135" s="83">
        <f t="shared" si="44"/>
        <v>0</v>
      </c>
      <c r="BD135" s="83">
        <f t="shared" si="44"/>
        <v>0</v>
      </c>
      <c r="BE135" s="83">
        <f t="shared" si="44"/>
        <v>0</v>
      </c>
      <c r="BF135" s="83">
        <f t="shared" si="44"/>
        <v>0</v>
      </c>
      <c r="BG135" s="83">
        <f t="shared" si="44"/>
        <v>0</v>
      </c>
      <c r="BH135" s="83">
        <f t="shared" si="44"/>
        <v>0</v>
      </c>
      <c r="BI135" s="83">
        <f t="shared" si="44"/>
        <v>0</v>
      </c>
      <c r="BJ135" s="83">
        <f t="shared" si="44"/>
        <v>0</v>
      </c>
      <c r="BK135" s="83">
        <f t="shared" si="44"/>
        <v>0</v>
      </c>
    </row>
    <row r="136" spans="1:63">
      <c r="A136" s="80"/>
      <c r="B136" s="133"/>
      <c r="C136" s="134"/>
      <c r="D136" s="133"/>
      <c r="E136" s="133"/>
      <c r="F136" s="81">
        <f t="shared" ref="F136:F199" si="51">+E136-D136</f>
        <v>0</v>
      </c>
      <c r="G136" s="82"/>
      <c r="H136" s="83">
        <f t="shared" si="46"/>
        <v>0</v>
      </c>
      <c r="I136" s="83">
        <f t="shared" si="46"/>
        <v>0</v>
      </c>
      <c r="J136" s="83">
        <f t="shared" si="46"/>
        <v>0</v>
      </c>
      <c r="K136" s="83">
        <f t="shared" si="46"/>
        <v>0</v>
      </c>
      <c r="L136" s="83">
        <f t="shared" si="46"/>
        <v>0</v>
      </c>
      <c r="M136" s="83">
        <f t="shared" si="46"/>
        <v>0</v>
      </c>
      <c r="N136" s="83">
        <f t="shared" si="46"/>
        <v>0</v>
      </c>
      <c r="O136" s="83">
        <f t="shared" si="46"/>
        <v>0</v>
      </c>
      <c r="P136" s="83">
        <f t="shared" si="46"/>
        <v>0</v>
      </c>
      <c r="Q136" s="83">
        <f t="shared" si="46"/>
        <v>0</v>
      </c>
      <c r="R136" s="83">
        <f t="shared" si="46"/>
        <v>0</v>
      </c>
      <c r="S136" s="83">
        <f t="shared" si="46"/>
        <v>0</v>
      </c>
      <c r="T136" s="83">
        <f t="shared" si="46"/>
        <v>0</v>
      </c>
      <c r="U136" s="83">
        <f t="shared" si="46"/>
        <v>0</v>
      </c>
      <c r="V136" s="83">
        <f t="shared" si="46"/>
        <v>0</v>
      </c>
      <c r="W136" s="83">
        <f t="shared" si="46"/>
        <v>0</v>
      </c>
      <c r="X136" s="83">
        <f t="shared" si="49"/>
        <v>0</v>
      </c>
      <c r="Y136" s="83">
        <f t="shared" si="49"/>
        <v>0</v>
      </c>
      <c r="Z136" s="83">
        <f t="shared" si="49"/>
        <v>0</v>
      </c>
      <c r="AA136" s="83">
        <f t="shared" si="49"/>
        <v>0</v>
      </c>
      <c r="AB136" s="83">
        <f t="shared" si="49"/>
        <v>0</v>
      </c>
      <c r="AC136" s="83">
        <f t="shared" si="49"/>
        <v>0</v>
      </c>
      <c r="AD136" s="83">
        <f t="shared" si="49"/>
        <v>0</v>
      </c>
      <c r="AE136" s="83">
        <f t="shared" si="49"/>
        <v>0</v>
      </c>
      <c r="AF136" s="83">
        <f t="shared" si="49"/>
        <v>0</v>
      </c>
      <c r="AG136" s="83">
        <f t="shared" si="49"/>
        <v>0</v>
      </c>
      <c r="AH136" s="83">
        <f t="shared" si="49"/>
        <v>0</v>
      </c>
      <c r="AI136" s="83">
        <f t="shared" si="49"/>
        <v>0</v>
      </c>
      <c r="AJ136" s="83">
        <f t="shared" si="49"/>
        <v>0</v>
      </c>
      <c r="AK136" s="83">
        <f t="shared" si="49"/>
        <v>0</v>
      </c>
      <c r="AL136" s="83">
        <f t="shared" si="49"/>
        <v>0</v>
      </c>
      <c r="AM136" s="83">
        <f t="shared" si="49"/>
        <v>0</v>
      </c>
      <c r="AN136" s="83">
        <f t="shared" si="50"/>
        <v>0</v>
      </c>
      <c r="AO136" s="83">
        <f t="shared" si="50"/>
        <v>0</v>
      </c>
      <c r="AP136" s="83">
        <f t="shared" si="50"/>
        <v>0</v>
      </c>
      <c r="AQ136" s="83">
        <f t="shared" si="50"/>
        <v>0</v>
      </c>
      <c r="AR136" s="83">
        <f t="shared" si="50"/>
        <v>0</v>
      </c>
      <c r="AS136" s="84">
        <f t="shared" si="48"/>
        <v>0</v>
      </c>
      <c r="AT136" s="83">
        <f t="shared" si="48"/>
        <v>0</v>
      </c>
      <c r="AU136" s="83">
        <f t="shared" si="48"/>
        <v>0</v>
      </c>
      <c r="AV136" s="83">
        <f t="shared" si="48"/>
        <v>0</v>
      </c>
      <c r="AW136" s="83">
        <f t="shared" si="48"/>
        <v>0</v>
      </c>
      <c r="AX136" s="83">
        <f t="shared" si="48"/>
        <v>0</v>
      </c>
      <c r="AY136" s="83">
        <f t="shared" si="48"/>
        <v>0</v>
      </c>
      <c r="AZ136" s="83">
        <f t="shared" si="48"/>
        <v>0</v>
      </c>
      <c r="BA136" s="83">
        <f t="shared" si="48"/>
        <v>0</v>
      </c>
      <c r="BB136" s="83">
        <f t="shared" si="48"/>
        <v>0</v>
      </c>
      <c r="BC136" s="83">
        <f t="shared" si="44"/>
        <v>0</v>
      </c>
      <c r="BD136" s="83">
        <f t="shared" si="44"/>
        <v>0</v>
      </c>
      <c r="BE136" s="83">
        <f t="shared" si="44"/>
        <v>0</v>
      </c>
      <c r="BF136" s="83">
        <f t="shared" si="44"/>
        <v>0</v>
      </c>
      <c r="BG136" s="83">
        <f t="shared" si="44"/>
        <v>0</v>
      </c>
      <c r="BH136" s="83">
        <f t="shared" si="44"/>
        <v>0</v>
      </c>
      <c r="BI136" s="83">
        <f t="shared" si="44"/>
        <v>0</v>
      </c>
      <c r="BJ136" s="83">
        <f t="shared" si="44"/>
        <v>0</v>
      </c>
      <c r="BK136" s="83">
        <f t="shared" si="44"/>
        <v>0</v>
      </c>
    </row>
    <row r="137" spans="1:63">
      <c r="B137" s="133"/>
      <c r="C137" s="134"/>
      <c r="D137" s="133"/>
      <c r="E137" s="133"/>
      <c r="F137" s="81">
        <f t="shared" si="51"/>
        <v>0</v>
      </c>
      <c r="G137" s="82"/>
      <c r="H137" s="83">
        <f t="shared" si="46"/>
        <v>0</v>
      </c>
      <c r="I137" s="83">
        <f t="shared" si="46"/>
        <v>0</v>
      </c>
      <c r="J137" s="83">
        <f t="shared" si="46"/>
        <v>0</v>
      </c>
      <c r="K137" s="83">
        <f t="shared" si="46"/>
        <v>0</v>
      </c>
      <c r="L137" s="83">
        <f t="shared" si="46"/>
        <v>0</v>
      </c>
      <c r="M137" s="83">
        <f t="shared" si="46"/>
        <v>0</v>
      </c>
      <c r="N137" s="83">
        <f t="shared" si="46"/>
        <v>0</v>
      </c>
      <c r="O137" s="83">
        <f t="shared" si="46"/>
        <v>0</v>
      </c>
      <c r="P137" s="83">
        <f t="shared" si="46"/>
        <v>0</v>
      </c>
      <c r="Q137" s="83">
        <f t="shared" si="46"/>
        <v>0</v>
      </c>
      <c r="R137" s="83">
        <f t="shared" si="46"/>
        <v>0</v>
      </c>
      <c r="S137" s="83">
        <f t="shared" si="46"/>
        <v>0</v>
      </c>
      <c r="T137" s="83">
        <f t="shared" si="46"/>
        <v>0</v>
      </c>
      <c r="U137" s="83">
        <f t="shared" si="46"/>
        <v>0</v>
      </c>
      <c r="V137" s="83">
        <f t="shared" si="46"/>
        <v>0</v>
      </c>
      <c r="W137" s="83">
        <f t="shared" si="46"/>
        <v>0</v>
      </c>
      <c r="X137" s="83">
        <f t="shared" si="49"/>
        <v>0</v>
      </c>
      <c r="Y137" s="83">
        <f t="shared" si="49"/>
        <v>0</v>
      </c>
      <c r="Z137" s="83">
        <f t="shared" si="49"/>
        <v>0</v>
      </c>
      <c r="AA137" s="83">
        <f t="shared" si="49"/>
        <v>0</v>
      </c>
      <c r="AB137" s="83">
        <f t="shared" si="49"/>
        <v>0</v>
      </c>
      <c r="AC137" s="83">
        <f t="shared" si="49"/>
        <v>0</v>
      </c>
      <c r="AD137" s="83">
        <f t="shared" si="49"/>
        <v>0</v>
      </c>
      <c r="AE137" s="83">
        <f t="shared" si="49"/>
        <v>0</v>
      </c>
      <c r="AF137" s="83">
        <f t="shared" si="49"/>
        <v>0</v>
      </c>
      <c r="AG137" s="83">
        <f t="shared" si="49"/>
        <v>0</v>
      </c>
      <c r="AH137" s="83">
        <f t="shared" si="49"/>
        <v>0</v>
      </c>
      <c r="AI137" s="83">
        <f t="shared" si="49"/>
        <v>0</v>
      </c>
      <c r="AJ137" s="83">
        <f t="shared" si="49"/>
        <v>0</v>
      </c>
      <c r="AK137" s="83">
        <f t="shared" si="49"/>
        <v>0</v>
      </c>
      <c r="AL137" s="83">
        <f t="shared" si="49"/>
        <v>0</v>
      </c>
      <c r="AM137" s="83">
        <f t="shared" si="49"/>
        <v>0</v>
      </c>
      <c r="AN137" s="83">
        <f t="shared" si="50"/>
        <v>0</v>
      </c>
      <c r="AO137" s="83">
        <f t="shared" si="50"/>
        <v>0</v>
      </c>
      <c r="AP137" s="83">
        <f t="shared" si="50"/>
        <v>0</v>
      </c>
      <c r="AQ137" s="83">
        <f t="shared" si="50"/>
        <v>0</v>
      </c>
      <c r="AR137" s="83">
        <f t="shared" si="50"/>
        <v>0</v>
      </c>
      <c r="AS137" s="84">
        <f t="shared" si="48"/>
        <v>0</v>
      </c>
      <c r="AT137" s="83">
        <f t="shared" si="48"/>
        <v>0</v>
      </c>
      <c r="AU137" s="83">
        <f t="shared" si="48"/>
        <v>0</v>
      </c>
      <c r="AV137" s="83">
        <f t="shared" si="48"/>
        <v>0</v>
      </c>
      <c r="AW137" s="83">
        <f t="shared" si="48"/>
        <v>0</v>
      </c>
      <c r="AX137" s="83">
        <f t="shared" si="48"/>
        <v>0</v>
      </c>
      <c r="AY137" s="83">
        <f t="shared" si="48"/>
        <v>0</v>
      </c>
      <c r="AZ137" s="83">
        <f t="shared" si="48"/>
        <v>0</v>
      </c>
      <c r="BA137" s="83">
        <f t="shared" si="48"/>
        <v>0</v>
      </c>
      <c r="BB137" s="83">
        <f t="shared" si="48"/>
        <v>0</v>
      </c>
      <c r="BC137" s="83">
        <f t="shared" si="44"/>
        <v>0</v>
      </c>
      <c r="BD137" s="83">
        <f t="shared" si="44"/>
        <v>0</v>
      </c>
      <c r="BE137" s="83">
        <f t="shared" si="44"/>
        <v>0</v>
      </c>
      <c r="BF137" s="83">
        <f t="shared" si="44"/>
        <v>0</v>
      </c>
      <c r="BG137" s="83">
        <f t="shared" si="44"/>
        <v>0</v>
      </c>
      <c r="BH137" s="83">
        <f t="shared" si="44"/>
        <v>0</v>
      </c>
      <c r="BI137" s="83">
        <f t="shared" si="44"/>
        <v>0</v>
      </c>
      <c r="BJ137" s="83">
        <f t="shared" si="44"/>
        <v>0</v>
      </c>
      <c r="BK137" s="83">
        <f t="shared" si="44"/>
        <v>0</v>
      </c>
    </row>
    <row r="138" spans="1:63">
      <c r="A138" s="80"/>
      <c r="B138" s="133"/>
      <c r="C138" s="134"/>
      <c r="D138" s="133"/>
      <c r="E138" s="133"/>
      <c r="F138" s="81">
        <f t="shared" si="51"/>
        <v>0</v>
      </c>
      <c r="G138" s="82"/>
      <c r="H138" s="83">
        <f t="shared" si="46"/>
        <v>0</v>
      </c>
      <c r="I138" s="83">
        <f t="shared" si="46"/>
        <v>0</v>
      </c>
      <c r="J138" s="83">
        <f t="shared" si="46"/>
        <v>0</v>
      </c>
      <c r="K138" s="83">
        <f t="shared" si="46"/>
        <v>0</v>
      </c>
      <c r="L138" s="83">
        <f t="shared" si="46"/>
        <v>0</v>
      </c>
      <c r="M138" s="83">
        <f t="shared" si="46"/>
        <v>0</v>
      </c>
      <c r="N138" s="83">
        <f t="shared" si="46"/>
        <v>0</v>
      </c>
      <c r="O138" s="83">
        <f t="shared" si="46"/>
        <v>0</v>
      </c>
      <c r="P138" s="83">
        <f t="shared" si="46"/>
        <v>0</v>
      </c>
      <c r="Q138" s="83">
        <f t="shared" si="46"/>
        <v>0</v>
      </c>
      <c r="R138" s="83">
        <f t="shared" si="46"/>
        <v>0</v>
      </c>
      <c r="S138" s="83">
        <f t="shared" si="46"/>
        <v>0</v>
      </c>
      <c r="T138" s="83">
        <f t="shared" si="46"/>
        <v>0</v>
      </c>
      <c r="U138" s="83">
        <f t="shared" si="46"/>
        <v>0</v>
      </c>
      <c r="V138" s="83">
        <f t="shared" si="46"/>
        <v>0</v>
      </c>
      <c r="W138" s="83">
        <f t="shared" si="46"/>
        <v>0</v>
      </c>
      <c r="X138" s="83">
        <f t="shared" si="49"/>
        <v>0</v>
      </c>
      <c r="Y138" s="83">
        <f t="shared" si="49"/>
        <v>0</v>
      </c>
      <c r="Z138" s="83">
        <f t="shared" si="49"/>
        <v>0</v>
      </c>
      <c r="AA138" s="83">
        <f t="shared" si="49"/>
        <v>0</v>
      </c>
      <c r="AB138" s="83">
        <f t="shared" si="49"/>
        <v>0</v>
      </c>
      <c r="AC138" s="83">
        <f t="shared" si="49"/>
        <v>0</v>
      </c>
      <c r="AD138" s="83">
        <f t="shared" si="49"/>
        <v>0</v>
      </c>
      <c r="AE138" s="83">
        <f t="shared" si="49"/>
        <v>0</v>
      </c>
      <c r="AF138" s="83">
        <f t="shared" si="49"/>
        <v>0</v>
      </c>
      <c r="AG138" s="83">
        <f t="shared" si="49"/>
        <v>0</v>
      </c>
      <c r="AH138" s="83">
        <f t="shared" si="49"/>
        <v>0</v>
      </c>
      <c r="AI138" s="83">
        <f t="shared" si="49"/>
        <v>0</v>
      </c>
      <c r="AJ138" s="83">
        <f t="shared" si="49"/>
        <v>0</v>
      </c>
      <c r="AK138" s="83">
        <f t="shared" si="49"/>
        <v>0</v>
      </c>
      <c r="AL138" s="83">
        <f t="shared" si="49"/>
        <v>0</v>
      </c>
      <c r="AM138" s="83">
        <f t="shared" si="49"/>
        <v>0</v>
      </c>
      <c r="AN138" s="83">
        <f t="shared" si="50"/>
        <v>0</v>
      </c>
      <c r="AO138" s="83">
        <f t="shared" si="50"/>
        <v>0</v>
      </c>
      <c r="AP138" s="83">
        <f t="shared" si="50"/>
        <v>0</v>
      </c>
      <c r="AQ138" s="83">
        <f t="shared" si="50"/>
        <v>0</v>
      </c>
      <c r="AR138" s="83">
        <f t="shared" si="50"/>
        <v>0</v>
      </c>
      <c r="AS138" s="84">
        <f t="shared" si="48"/>
        <v>0</v>
      </c>
      <c r="AT138" s="83">
        <f t="shared" si="48"/>
        <v>0</v>
      </c>
      <c r="AU138" s="83">
        <f t="shared" si="48"/>
        <v>0</v>
      </c>
      <c r="AV138" s="83">
        <f t="shared" si="48"/>
        <v>0</v>
      </c>
      <c r="AW138" s="83">
        <f t="shared" si="48"/>
        <v>0</v>
      </c>
      <c r="AX138" s="83">
        <f t="shared" si="48"/>
        <v>0</v>
      </c>
      <c r="AY138" s="83">
        <f t="shared" si="48"/>
        <v>0</v>
      </c>
      <c r="AZ138" s="83">
        <f t="shared" si="48"/>
        <v>0</v>
      </c>
      <c r="BA138" s="83">
        <f t="shared" si="48"/>
        <v>0</v>
      </c>
      <c r="BB138" s="83">
        <f t="shared" si="48"/>
        <v>0</v>
      </c>
      <c r="BC138" s="83">
        <f t="shared" si="44"/>
        <v>0</v>
      </c>
      <c r="BD138" s="83">
        <f t="shared" si="44"/>
        <v>0</v>
      </c>
      <c r="BE138" s="83">
        <f t="shared" si="44"/>
        <v>0</v>
      </c>
      <c r="BF138" s="83">
        <f t="shared" si="44"/>
        <v>0</v>
      </c>
      <c r="BG138" s="83">
        <f t="shared" si="44"/>
        <v>0</v>
      </c>
      <c r="BH138" s="83">
        <f t="shared" si="44"/>
        <v>0</v>
      </c>
      <c r="BI138" s="83">
        <f t="shared" si="44"/>
        <v>0</v>
      </c>
      <c r="BJ138" s="83">
        <f t="shared" si="44"/>
        <v>0</v>
      </c>
      <c r="BK138" s="83">
        <f t="shared" si="44"/>
        <v>0</v>
      </c>
    </row>
    <row r="139" spans="1:63">
      <c r="B139" s="133"/>
      <c r="C139" s="134"/>
      <c r="D139" s="133"/>
      <c r="E139" s="133"/>
      <c r="F139" s="81">
        <f t="shared" si="51"/>
        <v>0</v>
      </c>
      <c r="G139" s="82"/>
      <c r="H139" s="83">
        <f t="shared" si="46"/>
        <v>0</v>
      </c>
      <c r="I139" s="83">
        <f t="shared" si="46"/>
        <v>0</v>
      </c>
      <c r="J139" s="83">
        <f t="shared" si="46"/>
        <v>0</v>
      </c>
      <c r="K139" s="83">
        <f t="shared" si="46"/>
        <v>0</v>
      </c>
      <c r="L139" s="83">
        <f t="shared" si="46"/>
        <v>0</v>
      </c>
      <c r="M139" s="83">
        <f t="shared" si="46"/>
        <v>0</v>
      </c>
      <c r="N139" s="83">
        <f t="shared" si="46"/>
        <v>0</v>
      </c>
      <c r="O139" s="83">
        <f t="shared" si="46"/>
        <v>0</v>
      </c>
      <c r="P139" s="83">
        <f t="shared" si="46"/>
        <v>0</v>
      </c>
      <c r="Q139" s="83">
        <f t="shared" si="46"/>
        <v>0</v>
      </c>
      <c r="R139" s="83">
        <f t="shared" si="46"/>
        <v>0</v>
      </c>
      <c r="S139" s="83">
        <f t="shared" si="46"/>
        <v>0</v>
      </c>
      <c r="T139" s="83">
        <f t="shared" si="46"/>
        <v>0</v>
      </c>
      <c r="U139" s="83">
        <f t="shared" si="46"/>
        <v>0</v>
      </c>
      <c r="V139" s="83">
        <f t="shared" si="46"/>
        <v>0</v>
      </c>
      <c r="W139" s="83">
        <f t="shared" si="46"/>
        <v>0</v>
      </c>
      <c r="X139" s="83">
        <f t="shared" si="49"/>
        <v>0</v>
      </c>
      <c r="Y139" s="83">
        <f t="shared" si="49"/>
        <v>0</v>
      </c>
      <c r="Z139" s="83">
        <f t="shared" si="49"/>
        <v>0</v>
      </c>
      <c r="AA139" s="83">
        <f t="shared" si="49"/>
        <v>0</v>
      </c>
      <c r="AB139" s="83">
        <f t="shared" si="49"/>
        <v>0</v>
      </c>
      <c r="AC139" s="83">
        <f t="shared" si="49"/>
        <v>0</v>
      </c>
      <c r="AD139" s="83">
        <f t="shared" si="49"/>
        <v>0</v>
      </c>
      <c r="AE139" s="83">
        <f t="shared" si="49"/>
        <v>0</v>
      </c>
      <c r="AF139" s="83">
        <f t="shared" si="49"/>
        <v>0</v>
      </c>
      <c r="AG139" s="83">
        <f t="shared" si="49"/>
        <v>0</v>
      </c>
      <c r="AH139" s="83">
        <f t="shared" si="49"/>
        <v>0</v>
      </c>
      <c r="AI139" s="83">
        <f t="shared" si="49"/>
        <v>0</v>
      </c>
      <c r="AJ139" s="83">
        <f t="shared" si="49"/>
        <v>0</v>
      </c>
      <c r="AK139" s="83">
        <f t="shared" si="49"/>
        <v>0</v>
      </c>
      <c r="AL139" s="83">
        <f t="shared" si="49"/>
        <v>0</v>
      </c>
      <c r="AM139" s="83">
        <f t="shared" si="49"/>
        <v>0</v>
      </c>
      <c r="AN139" s="83">
        <f t="shared" si="50"/>
        <v>0</v>
      </c>
      <c r="AO139" s="83">
        <f t="shared" si="50"/>
        <v>0</v>
      </c>
      <c r="AP139" s="83">
        <f t="shared" si="50"/>
        <v>0</v>
      </c>
      <c r="AQ139" s="83">
        <f t="shared" si="50"/>
        <v>0</v>
      </c>
      <c r="AR139" s="83">
        <f t="shared" si="50"/>
        <v>0</v>
      </c>
      <c r="AS139" s="84">
        <f t="shared" si="50"/>
        <v>0</v>
      </c>
      <c r="AT139" s="83">
        <f t="shared" si="50"/>
        <v>0</v>
      </c>
      <c r="AU139" s="83">
        <f t="shared" si="50"/>
        <v>0</v>
      </c>
      <c r="AV139" s="83">
        <f t="shared" si="50"/>
        <v>0</v>
      </c>
      <c r="AW139" s="83">
        <f t="shared" si="50"/>
        <v>0</v>
      </c>
      <c r="AX139" s="83">
        <f t="shared" si="50"/>
        <v>0</v>
      </c>
      <c r="AY139" s="83">
        <f t="shared" si="50"/>
        <v>0</v>
      </c>
      <c r="AZ139" s="83">
        <f t="shared" si="50"/>
        <v>0</v>
      </c>
      <c r="BA139" s="83">
        <f t="shared" si="50"/>
        <v>0</v>
      </c>
      <c r="BB139" s="83">
        <f t="shared" si="50"/>
        <v>0</v>
      </c>
      <c r="BC139" s="83">
        <f t="shared" si="44"/>
        <v>0</v>
      </c>
      <c r="BD139" s="83">
        <f t="shared" si="44"/>
        <v>0</v>
      </c>
      <c r="BE139" s="83">
        <f t="shared" si="44"/>
        <v>0</v>
      </c>
      <c r="BF139" s="83">
        <f t="shared" si="44"/>
        <v>0</v>
      </c>
      <c r="BG139" s="83">
        <f t="shared" si="44"/>
        <v>0</v>
      </c>
      <c r="BH139" s="83">
        <f t="shared" si="44"/>
        <v>0</v>
      </c>
      <c r="BI139" s="83">
        <f t="shared" si="44"/>
        <v>0</v>
      </c>
      <c r="BJ139" s="83">
        <f t="shared" si="44"/>
        <v>0</v>
      </c>
      <c r="BK139" s="83">
        <f t="shared" si="44"/>
        <v>0</v>
      </c>
    </row>
    <row r="140" spans="1:63">
      <c r="A140" s="80"/>
      <c r="B140" s="133"/>
      <c r="C140" s="134"/>
      <c r="D140" s="133"/>
      <c r="E140" s="133"/>
      <c r="F140" s="81">
        <f t="shared" si="51"/>
        <v>0</v>
      </c>
      <c r="G140" s="82"/>
      <c r="H140" s="83">
        <f t="shared" si="46"/>
        <v>0</v>
      </c>
      <c r="I140" s="83">
        <f t="shared" si="46"/>
        <v>0</v>
      </c>
      <c r="J140" s="83">
        <f t="shared" si="46"/>
        <v>0</v>
      </c>
      <c r="K140" s="83">
        <f t="shared" si="46"/>
        <v>0</v>
      </c>
      <c r="L140" s="83">
        <f t="shared" si="46"/>
        <v>0</v>
      </c>
      <c r="M140" s="83">
        <f t="shared" si="46"/>
        <v>0</v>
      </c>
      <c r="N140" s="83">
        <f t="shared" si="46"/>
        <v>0</v>
      </c>
      <c r="O140" s="83">
        <f t="shared" si="46"/>
        <v>0</v>
      </c>
      <c r="P140" s="83">
        <f t="shared" si="46"/>
        <v>0</v>
      </c>
      <c r="Q140" s="83">
        <f t="shared" si="46"/>
        <v>0</v>
      </c>
      <c r="R140" s="83">
        <f t="shared" si="46"/>
        <v>0</v>
      </c>
      <c r="S140" s="83">
        <f t="shared" si="46"/>
        <v>0</v>
      </c>
      <c r="T140" s="83">
        <f t="shared" si="46"/>
        <v>0</v>
      </c>
      <c r="U140" s="83">
        <f t="shared" si="46"/>
        <v>0</v>
      </c>
      <c r="V140" s="83">
        <f t="shared" si="46"/>
        <v>0</v>
      </c>
      <c r="W140" s="83">
        <f t="shared" si="46"/>
        <v>0</v>
      </c>
      <c r="X140" s="83">
        <f t="shared" si="49"/>
        <v>0</v>
      </c>
      <c r="Y140" s="83">
        <f t="shared" si="49"/>
        <v>0</v>
      </c>
      <c r="Z140" s="83">
        <f t="shared" si="49"/>
        <v>0</v>
      </c>
      <c r="AA140" s="83">
        <f t="shared" si="49"/>
        <v>0</v>
      </c>
      <c r="AB140" s="83">
        <f t="shared" si="49"/>
        <v>0</v>
      </c>
      <c r="AC140" s="83">
        <f t="shared" si="49"/>
        <v>0</v>
      </c>
      <c r="AD140" s="83">
        <f t="shared" si="49"/>
        <v>0</v>
      </c>
      <c r="AE140" s="83">
        <f t="shared" si="49"/>
        <v>0</v>
      </c>
      <c r="AF140" s="83">
        <f t="shared" si="49"/>
        <v>0</v>
      </c>
      <c r="AG140" s="83">
        <f t="shared" si="49"/>
        <v>0</v>
      </c>
      <c r="AH140" s="83">
        <f t="shared" si="49"/>
        <v>0</v>
      </c>
      <c r="AI140" s="83">
        <f t="shared" si="49"/>
        <v>0</v>
      </c>
      <c r="AJ140" s="83">
        <f t="shared" si="49"/>
        <v>0</v>
      </c>
      <c r="AK140" s="83">
        <f t="shared" si="49"/>
        <v>0</v>
      </c>
      <c r="AL140" s="83">
        <f t="shared" si="49"/>
        <v>0</v>
      </c>
      <c r="AM140" s="83">
        <f t="shared" si="49"/>
        <v>0</v>
      </c>
      <c r="AN140" s="83">
        <f t="shared" si="50"/>
        <v>0</v>
      </c>
      <c r="AO140" s="83">
        <f t="shared" si="50"/>
        <v>0</v>
      </c>
      <c r="AP140" s="83">
        <f t="shared" si="50"/>
        <v>0</v>
      </c>
      <c r="AQ140" s="83">
        <f t="shared" si="50"/>
        <v>0</v>
      </c>
      <c r="AR140" s="83">
        <f t="shared" si="50"/>
        <v>0</v>
      </c>
      <c r="AS140" s="84">
        <f t="shared" si="50"/>
        <v>0</v>
      </c>
      <c r="AT140" s="83">
        <f t="shared" si="50"/>
        <v>0</v>
      </c>
      <c r="AU140" s="83">
        <f t="shared" si="50"/>
        <v>0</v>
      </c>
      <c r="AV140" s="83">
        <f t="shared" si="50"/>
        <v>0</v>
      </c>
      <c r="AW140" s="83">
        <f t="shared" si="50"/>
        <v>0</v>
      </c>
      <c r="AX140" s="83">
        <f t="shared" si="50"/>
        <v>0</v>
      </c>
      <c r="AY140" s="83">
        <f t="shared" si="50"/>
        <v>0</v>
      </c>
      <c r="AZ140" s="83">
        <f t="shared" si="50"/>
        <v>0</v>
      </c>
      <c r="BA140" s="83">
        <f t="shared" si="50"/>
        <v>0</v>
      </c>
      <c r="BB140" s="83">
        <f t="shared" si="50"/>
        <v>0</v>
      </c>
      <c r="BC140" s="83">
        <f t="shared" si="44"/>
        <v>0</v>
      </c>
      <c r="BD140" s="83">
        <f t="shared" si="44"/>
        <v>0</v>
      </c>
      <c r="BE140" s="83">
        <f t="shared" si="44"/>
        <v>0</v>
      </c>
      <c r="BF140" s="83">
        <f t="shared" si="44"/>
        <v>0</v>
      </c>
      <c r="BG140" s="83">
        <f t="shared" si="44"/>
        <v>0</v>
      </c>
      <c r="BH140" s="83">
        <f t="shared" si="44"/>
        <v>0</v>
      </c>
      <c r="BI140" s="83">
        <f t="shared" si="44"/>
        <v>0</v>
      </c>
      <c r="BJ140" s="83">
        <f t="shared" si="44"/>
        <v>0</v>
      </c>
      <c r="BK140" s="83">
        <f t="shared" si="44"/>
        <v>0</v>
      </c>
    </row>
    <row r="141" spans="1:63">
      <c r="B141" s="133"/>
      <c r="C141" s="134"/>
      <c r="D141" s="133"/>
      <c r="E141" s="133"/>
      <c r="F141" s="81">
        <f t="shared" si="51"/>
        <v>0</v>
      </c>
      <c r="G141" s="82"/>
      <c r="H141" s="83">
        <f t="shared" si="46"/>
        <v>0</v>
      </c>
      <c r="I141" s="83">
        <f t="shared" si="46"/>
        <v>0</v>
      </c>
      <c r="J141" s="83">
        <f t="shared" si="46"/>
        <v>0</v>
      </c>
      <c r="K141" s="83">
        <f t="shared" si="46"/>
        <v>0</v>
      </c>
      <c r="L141" s="83">
        <f t="shared" si="46"/>
        <v>0</v>
      </c>
      <c r="M141" s="83">
        <f t="shared" si="46"/>
        <v>0</v>
      </c>
      <c r="N141" s="83">
        <f t="shared" si="46"/>
        <v>0</v>
      </c>
      <c r="O141" s="83">
        <f t="shared" si="46"/>
        <v>0</v>
      </c>
      <c r="P141" s="83">
        <f t="shared" si="46"/>
        <v>0</v>
      </c>
      <c r="Q141" s="83">
        <f t="shared" si="46"/>
        <v>0</v>
      </c>
      <c r="R141" s="83">
        <f t="shared" si="46"/>
        <v>0</v>
      </c>
      <c r="S141" s="83">
        <f t="shared" si="46"/>
        <v>0</v>
      </c>
      <c r="T141" s="83">
        <f t="shared" si="46"/>
        <v>0</v>
      </c>
      <c r="U141" s="83">
        <f t="shared" si="46"/>
        <v>0</v>
      </c>
      <c r="V141" s="83">
        <f t="shared" si="46"/>
        <v>0</v>
      </c>
      <c r="W141" s="83">
        <f t="shared" si="46"/>
        <v>0</v>
      </c>
      <c r="X141" s="83">
        <f t="shared" si="49"/>
        <v>0</v>
      </c>
      <c r="Y141" s="83">
        <f t="shared" si="49"/>
        <v>0</v>
      </c>
      <c r="Z141" s="83">
        <f t="shared" si="49"/>
        <v>0</v>
      </c>
      <c r="AA141" s="83">
        <f t="shared" si="49"/>
        <v>0</v>
      </c>
      <c r="AB141" s="83">
        <f t="shared" si="49"/>
        <v>0</v>
      </c>
      <c r="AC141" s="83">
        <f t="shared" si="49"/>
        <v>0</v>
      </c>
      <c r="AD141" s="83">
        <f t="shared" si="49"/>
        <v>0</v>
      </c>
      <c r="AE141" s="83">
        <f t="shared" si="49"/>
        <v>0</v>
      </c>
      <c r="AF141" s="83">
        <f t="shared" si="49"/>
        <v>0</v>
      </c>
      <c r="AG141" s="83">
        <f t="shared" si="49"/>
        <v>0</v>
      </c>
      <c r="AH141" s="83">
        <f t="shared" si="49"/>
        <v>0</v>
      </c>
      <c r="AI141" s="83">
        <f t="shared" si="49"/>
        <v>0</v>
      </c>
      <c r="AJ141" s="83">
        <f t="shared" si="49"/>
        <v>0</v>
      </c>
      <c r="AK141" s="83">
        <f t="shared" si="49"/>
        <v>0</v>
      </c>
      <c r="AL141" s="83">
        <f t="shared" si="49"/>
        <v>0</v>
      </c>
      <c r="AM141" s="83">
        <f t="shared" si="49"/>
        <v>0</v>
      </c>
      <c r="AN141" s="83">
        <f t="shared" si="50"/>
        <v>0</v>
      </c>
      <c r="AO141" s="83">
        <f t="shared" si="50"/>
        <v>0</v>
      </c>
      <c r="AP141" s="83">
        <f t="shared" si="50"/>
        <v>0</v>
      </c>
      <c r="AQ141" s="83">
        <f t="shared" si="50"/>
        <v>0</v>
      </c>
      <c r="AR141" s="83">
        <f t="shared" si="50"/>
        <v>0</v>
      </c>
      <c r="AS141" s="84">
        <f t="shared" si="50"/>
        <v>0</v>
      </c>
      <c r="AT141" s="83">
        <f t="shared" si="50"/>
        <v>0</v>
      </c>
      <c r="AU141" s="83">
        <f t="shared" si="50"/>
        <v>0</v>
      </c>
      <c r="AV141" s="83">
        <f t="shared" si="50"/>
        <v>0</v>
      </c>
      <c r="AW141" s="83">
        <f t="shared" si="50"/>
        <v>0</v>
      </c>
      <c r="AX141" s="83">
        <f t="shared" si="50"/>
        <v>0</v>
      </c>
      <c r="AY141" s="83">
        <f t="shared" si="50"/>
        <v>0</v>
      </c>
      <c r="AZ141" s="83">
        <f t="shared" si="50"/>
        <v>0</v>
      </c>
      <c r="BA141" s="83">
        <f t="shared" si="50"/>
        <v>0</v>
      </c>
      <c r="BB141" s="83">
        <f t="shared" si="50"/>
        <v>0</v>
      </c>
      <c r="BC141" s="83">
        <f t="shared" si="44"/>
        <v>0</v>
      </c>
      <c r="BD141" s="83">
        <f t="shared" si="44"/>
        <v>0</v>
      </c>
      <c r="BE141" s="83">
        <f t="shared" si="44"/>
        <v>0</v>
      </c>
      <c r="BF141" s="83">
        <f t="shared" si="44"/>
        <v>0</v>
      </c>
      <c r="BG141" s="83">
        <f t="shared" si="44"/>
        <v>0</v>
      </c>
      <c r="BH141" s="83">
        <f t="shared" si="44"/>
        <v>0</v>
      </c>
      <c r="BI141" s="83">
        <f t="shared" si="44"/>
        <v>0</v>
      </c>
      <c r="BJ141" s="83">
        <f t="shared" si="44"/>
        <v>0</v>
      </c>
      <c r="BK141" s="83">
        <f t="shared" si="44"/>
        <v>0</v>
      </c>
    </row>
    <row r="142" spans="1:63">
      <c r="A142" s="80"/>
      <c r="B142" s="133"/>
      <c r="C142" s="134"/>
      <c r="D142" s="133"/>
      <c r="E142" s="133"/>
      <c r="F142" s="81">
        <f t="shared" si="51"/>
        <v>0</v>
      </c>
      <c r="G142" s="82"/>
      <c r="H142" s="83">
        <f t="shared" si="46"/>
        <v>0</v>
      </c>
      <c r="I142" s="83">
        <f t="shared" si="46"/>
        <v>0</v>
      </c>
      <c r="J142" s="83">
        <f t="shared" si="46"/>
        <v>0</v>
      </c>
      <c r="K142" s="83">
        <f t="shared" si="46"/>
        <v>0</v>
      </c>
      <c r="L142" s="83">
        <f t="shared" si="46"/>
        <v>0</v>
      </c>
      <c r="M142" s="83">
        <f t="shared" si="46"/>
        <v>0</v>
      </c>
      <c r="N142" s="83">
        <f t="shared" si="46"/>
        <v>0</v>
      </c>
      <c r="O142" s="83">
        <f t="shared" si="46"/>
        <v>0</v>
      </c>
      <c r="P142" s="83">
        <f t="shared" si="46"/>
        <v>0</v>
      </c>
      <c r="Q142" s="83">
        <f t="shared" si="46"/>
        <v>0</v>
      </c>
      <c r="R142" s="83">
        <f t="shared" si="46"/>
        <v>0</v>
      </c>
      <c r="S142" s="83">
        <f t="shared" si="46"/>
        <v>0</v>
      </c>
      <c r="T142" s="83">
        <f t="shared" si="46"/>
        <v>0</v>
      </c>
      <c r="U142" s="83">
        <f t="shared" si="46"/>
        <v>0</v>
      </c>
      <c r="V142" s="83">
        <f t="shared" si="46"/>
        <v>0</v>
      </c>
      <c r="W142" s="83">
        <f t="shared" si="46"/>
        <v>0</v>
      </c>
      <c r="X142" s="83">
        <f t="shared" si="49"/>
        <v>0</v>
      </c>
      <c r="Y142" s="83">
        <f t="shared" si="49"/>
        <v>0</v>
      </c>
      <c r="Z142" s="83">
        <f t="shared" si="49"/>
        <v>0</v>
      </c>
      <c r="AA142" s="83">
        <f t="shared" si="49"/>
        <v>0</v>
      </c>
      <c r="AB142" s="83">
        <f t="shared" si="49"/>
        <v>0</v>
      </c>
      <c r="AC142" s="83">
        <f t="shared" si="49"/>
        <v>0</v>
      </c>
      <c r="AD142" s="83">
        <f t="shared" si="49"/>
        <v>0</v>
      </c>
      <c r="AE142" s="83">
        <f t="shared" si="49"/>
        <v>0</v>
      </c>
      <c r="AF142" s="83">
        <f t="shared" si="49"/>
        <v>0</v>
      </c>
      <c r="AG142" s="83">
        <f t="shared" si="49"/>
        <v>0</v>
      </c>
      <c r="AH142" s="83">
        <f t="shared" si="49"/>
        <v>0</v>
      </c>
      <c r="AI142" s="83">
        <f t="shared" si="49"/>
        <v>0</v>
      </c>
      <c r="AJ142" s="83">
        <f t="shared" si="49"/>
        <v>0</v>
      </c>
      <c r="AK142" s="83">
        <f t="shared" si="49"/>
        <v>0</v>
      </c>
      <c r="AL142" s="83">
        <f t="shared" si="49"/>
        <v>0</v>
      </c>
      <c r="AM142" s="83">
        <f t="shared" si="49"/>
        <v>0</v>
      </c>
      <c r="AN142" s="83">
        <f t="shared" si="50"/>
        <v>0</v>
      </c>
      <c r="AO142" s="83">
        <f t="shared" si="50"/>
        <v>0</v>
      </c>
      <c r="AP142" s="83">
        <f t="shared" si="50"/>
        <v>0</v>
      </c>
      <c r="AQ142" s="83">
        <f t="shared" si="50"/>
        <v>0</v>
      </c>
      <c r="AR142" s="83">
        <f t="shared" si="50"/>
        <v>0</v>
      </c>
      <c r="AS142" s="84">
        <f t="shared" si="50"/>
        <v>0</v>
      </c>
      <c r="AT142" s="83">
        <f t="shared" si="50"/>
        <v>0</v>
      </c>
      <c r="AU142" s="83">
        <f t="shared" si="50"/>
        <v>0</v>
      </c>
      <c r="AV142" s="83">
        <f t="shared" si="50"/>
        <v>0</v>
      </c>
      <c r="AW142" s="83">
        <f t="shared" si="50"/>
        <v>0</v>
      </c>
      <c r="AX142" s="83">
        <f t="shared" si="50"/>
        <v>0</v>
      </c>
      <c r="AY142" s="83">
        <f t="shared" si="50"/>
        <v>0</v>
      </c>
      <c r="AZ142" s="83">
        <f t="shared" si="50"/>
        <v>0</v>
      </c>
      <c r="BA142" s="83">
        <f t="shared" si="50"/>
        <v>0</v>
      </c>
      <c r="BB142" s="83">
        <f t="shared" si="50"/>
        <v>0</v>
      </c>
      <c r="BC142" s="83">
        <f t="shared" si="44"/>
        <v>0</v>
      </c>
      <c r="BD142" s="83">
        <f t="shared" si="44"/>
        <v>0</v>
      </c>
      <c r="BE142" s="83">
        <f t="shared" si="44"/>
        <v>0</v>
      </c>
      <c r="BF142" s="83">
        <f t="shared" si="44"/>
        <v>0</v>
      </c>
      <c r="BG142" s="83">
        <f t="shared" si="44"/>
        <v>0</v>
      </c>
      <c r="BH142" s="83">
        <f t="shared" si="44"/>
        <v>0</v>
      </c>
      <c r="BI142" s="83">
        <f t="shared" si="44"/>
        <v>0</v>
      </c>
      <c r="BJ142" s="83">
        <f t="shared" si="44"/>
        <v>0</v>
      </c>
      <c r="BK142" s="83">
        <f t="shared" si="44"/>
        <v>0</v>
      </c>
    </row>
    <row r="143" spans="1:63">
      <c r="B143" s="133"/>
      <c r="C143" s="134"/>
      <c r="D143" s="133"/>
      <c r="E143" s="133"/>
      <c r="F143" s="81">
        <f t="shared" si="51"/>
        <v>0</v>
      </c>
      <c r="G143" s="82"/>
      <c r="H143" s="83">
        <f t="shared" si="46"/>
        <v>0</v>
      </c>
      <c r="I143" s="83">
        <f t="shared" si="46"/>
        <v>0</v>
      </c>
      <c r="J143" s="83">
        <f t="shared" si="46"/>
        <v>0</v>
      </c>
      <c r="K143" s="83">
        <f t="shared" si="46"/>
        <v>0</v>
      </c>
      <c r="L143" s="83">
        <f t="shared" si="46"/>
        <v>0</v>
      </c>
      <c r="M143" s="83">
        <f t="shared" si="46"/>
        <v>0</v>
      </c>
      <c r="N143" s="83">
        <f t="shared" si="46"/>
        <v>0</v>
      </c>
      <c r="O143" s="83">
        <f t="shared" si="46"/>
        <v>0</v>
      </c>
      <c r="P143" s="83">
        <f t="shared" si="46"/>
        <v>0</v>
      </c>
      <c r="Q143" s="83">
        <f t="shared" si="46"/>
        <v>0</v>
      </c>
      <c r="R143" s="83">
        <f t="shared" si="46"/>
        <v>0</v>
      </c>
      <c r="S143" s="83">
        <f t="shared" si="46"/>
        <v>0</v>
      </c>
      <c r="T143" s="83">
        <f t="shared" si="46"/>
        <v>0</v>
      </c>
      <c r="U143" s="83">
        <f t="shared" si="46"/>
        <v>0</v>
      </c>
      <c r="V143" s="83">
        <f t="shared" si="46"/>
        <v>0</v>
      </c>
      <c r="W143" s="83">
        <f t="shared" si="46"/>
        <v>0</v>
      </c>
      <c r="X143" s="83">
        <f t="shared" si="49"/>
        <v>0</v>
      </c>
      <c r="Y143" s="83">
        <f t="shared" si="49"/>
        <v>0</v>
      </c>
      <c r="Z143" s="83">
        <f t="shared" si="49"/>
        <v>0</v>
      </c>
      <c r="AA143" s="83">
        <f t="shared" si="49"/>
        <v>0</v>
      </c>
      <c r="AB143" s="83">
        <f t="shared" si="49"/>
        <v>0</v>
      </c>
      <c r="AC143" s="83">
        <f t="shared" si="49"/>
        <v>0</v>
      </c>
      <c r="AD143" s="83">
        <f t="shared" si="49"/>
        <v>0</v>
      </c>
      <c r="AE143" s="83">
        <f t="shared" si="49"/>
        <v>0</v>
      </c>
      <c r="AF143" s="83">
        <f t="shared" si="49"/>
        <v>0</v>
      </c>
      <c r="AG143" s="83">
        <f t="shared" si="49"/>
        <v>0</v>
      </c>
      <c r="AH143" s="83">
        <f t="shared" si="49"/>
        <v>0</v>
      </c>
      <c r="AI143" s="83">
        <f t="shared" si="49"/>
        <v>0</v>
      </c>
      <c r="AJ143" s="83">
        <f t="shared" si="49"/>
        <v>0</v>
      </c>
      <c r="AK143" s="83">
        <f t="shared" si="49"/>
        <v>0</v>
      </c>
      <c r="AL143" s="83">
        <f t="shared" si="49"/>
        <v>0</v>
      </c>
      <c r="AM143" s="83">
        <f t="shared" si="49"/>
        <v>0</v>
      </c>
      <c r="AN143" s="83">
        <f t="shared" si="50"/>
        <v>0</v>
      </c>
      <c r="AO143" s="83">
        <f t="shared" si="50"/>
        <v>0</v>
      </c>
      <c r="AP143" s="83">
        <f t="shared" si="50"/>
        <v>0</v>
      </c>
      <c r="AQ143" s="83">
        <f t="shared" si="50"/>
        <v>0</v>
      </c>
      <c r="AR143" s="83">
        <f t="shared" si="50"/>
        <v>0</v>
      </c>
      <c r="AS143" s="84">
        <f t="shared" si="50"/>
        <v>0</v>
      </c>
      <c r="AT143" s="83">
        <f t="shared" si="50"/>
        <v>0</v>
      </c>
      <c r="AU143" s="83">
        <f t="shared" si="50"/>
        <v>0</v>
      </c>
      <c r="AV143" s="83">
        <f t="shared" si="50"/>
        <v>0</v>
      </c>
      <c r="AW143" s="83">
        <f t="shared" si="50"/>
        <v>0</v>
      </c>
      <c r="AX143" s="83">
        <f t="shared" si="50"/>
        <v>0</v>
      </c>
      <c r="AY143" s="83">
        <f t="shared" si="50"/>
        <v>0</v>
      </c>
      <c r="AZ143" s="83">
        <f t="shared" si="50"/>
        <v>0</v>
      </c>
      <c r="BA143" s="83">
        <f t="shared" si="50"/>
        <v>0</v>
      </c>
      <c r="BB143" s="83">
        <f t="shared" si="50"/>
        <v>0</v>
      </c>
      <c r="BC143" s="83">
        <f t="shared" si="44"/>
        <v>0</v>
      </c>
      <c r="BD143" s="83">
        <f t="shared" si="44"/>
        <v>0</v>
      </c>
      <c r="BE143" s="83">
        <f t="shared" si="44"/>
        <v>0</v>
      </c>
      <c r="BF143" s="83">
        <f t="shared" si="44"/>
        <v>0</v>
      </c>
      <c r="BG143" s="83">
        <f t="shared" si="44"/>
        <v>0</v>
      </c>
      <c r="BH143" s="83">
        <f t="shared" si="44"/>
        <v>0</v>
      </c>
      <c r="BI143" s="83">
        <f t="shared" si="44"/>
        <v>0</v>
      </c>
      <c r="BJ143" s="83">
        <f t="shared" si="44"/>
        <v>0</v>
      </c>
      <c r="BK143" s="83">
        <f t="shared" si="44"/>
        <v>0</v>
      </c>
    </row>
    <row r="144" spans="1:63">
      <c r="A144" s="80"/>
      <c r="B144" s="133"/>
      <c r="C144" s="134"/>
      <c r="D144" s="133"/>
      <c r="E144" s="133"/>
      <c r="F144" s="81">
        <f t="shared" si="51"/>
        <v>0</v>
      </c>
      <c r="G144" s="82"/>
      <c r="H144" s="83">
        <f t="shared" si="46"/>
        <v>0</v>
      </c>
      <c r="I144" s="83">
        <f t="shared" si="46"/>
        <v>0</v>
      </c>
      <c r="J144" s="83">
        <f t="shared" si="46"/>
        <v>0</v>
      </c>
      <c r="K144" s="83">
        <f t="shared" si="46"/>
        <v>0</v>
      </c>
      <c r="L144" s="83">
        <f t="shared" si="46"/>
        <v>0</v>
      </c>
      <c r="M144" s="83">
        <f t="shared" si="46"/>
        <v>0</v>
      </c>
      <c r="N144" s="83">
        <f t="shared" si="46"/>
        <v>0</v>
      </c>
      <c r="O144" s="83">
        <f t="shared" si="46"/>
        <v>0</v>
      </c>
      <c r="P144" s="83">
        <f t="shared" si="46"/>
        <v>0</v>
      </c>
      <c r="Q144" s="83">
        <f t="shared" si="46"/>
        <v>0</v>
      </c>
      <c r="R144" s="83">
        <f t="shared" si="46"/>
        <v>0</v>
      </c>
      <c r="S144" s="83">
        <f t="shared" si="46"/>
        <v>0</v>
      </c>
      <c r="T144" s="83">
        <f t="shared" si="46"/>
        <v>0</v>
      </c>
      <c r="U144" s="83">
        <f t="shared" si="46"/>
        <v>0</v>
      </c>
      <c r="V144" s="83">
        <f t="shared" si="46"/>
        <v>0</v>
      </c>
      <c r="W144" s="83">
        <f t="shared" si="46"/>
        <v>0</v>
      </c>
      <c r="X144" s="83">
        <f t="shared" si="49"/>
        <v>0</v>
      </c>
      <c r="Y144" s="83">
        <f t="shared" si="49"/>
        <v>0</v>
      </c>
      <c r="Z144" s="83">
        <f t="shared" si="49"/>
        <v>0</v>
      </c>
      <c r="AA144" s="83">
        <f t="shared" si="49"/>
        <v>0</v>
      </c>
      <c r="AB144" s="83">
        <f t="shared" si="49"/>
        <v>0</v>
      </c>
      <c r="AC144" s="83">
        <f t="shared" si="49"/>
        <v>0</v>
      </c>
      <c r="AD144" s="83">
        <f t="shared" si="49"/>
        <v>0</v>
      </c>
      <c r="AE144" s="83">
        <f t="shared" si="49"/>
        <v>0</v>
      </c>
      <c r="AF144" s="83">
        <f t="shared" si="49"/>
        <v>0</v>
      </c>
      <c r="AG144" s="83">
        <f t="shared" si="49"/>
        <v>0</v>
      </c>
      <c r="AH144" s="83">
        <f t="shared" si="49"/>
        <v>0</v>
      </c>
      <c r="AI144" s="83">
        <f t="shared" si="49"/>
        <v>0</v>
      </c>
      <c r="AJ144" s="83">
        <f t="shared" si="49"/>
        <v>0</v>
      </c>
      <c r="AK144" s="83">
        <f t="shared" si="49"/>
        <v>0</v>
      </c>
      <c r="AL144" s="83">
        <f t="shared" si="49"/>
        <v>0</v>
      </c>
      <c r="AM144" s="83">
        <f t="shared" si="49"/>
        <v>0</v>
      </c>
      <c r="AN144" s="83">
        <f t="shared" si="50"/>
        <v>0</v>
      </c>
      <c r="AO144" s="83">
        <f t="shared" si="50"/>
        <v>0</v>
      </c>
      <c r="AP144" s="83">
        <f t="shared" si="50"/>
        <v>0</v>
      </c>
      <c r="AQ144" s="83">
        <f t="shared" si="50"/>
        <v>0</v>
      </c>
      <c r="AR144" s="83">
        <f t="shared" si="50"/>
        <v>0</v>
      </c>
      <c r="AS144" s="84">
        <f t="shared" si="50"/>
        <v>0</v>
      </c>
      <c r="AT144" s="83">
        <f t="shared" si="50"/>
        <v>0</v>
      </c>
      <c r="AU144" s="83">
        <f t="shared" si="50"/>
        <v>0</v>
      </c>
      <c r="AV144" s="83">
        <f t="shared" si="50"/>
        <v>0</v>
      </c>
      <c r="AW144" s="83">
        <f t="shared" si="50"/>
        <v>0</v>
      </c>
      <c r="AX144" s="83">
        <f t="shared" si="50"/>
        <v>0</v>
      </c>
      <c r="AY144" s="83">
        <f t="shared" si="50"/>
        <v>0</v>
      </c>
      <c r="AZ144" s="83">
        <f t="shared" si="50"/>
        <v>0</v>
      </c>
      <c r="BA144" s="83">
        <f t="shared" si="50"/>
        <v>0</v>
      </c>
      <c r="BB144" s="83">
        <f t="shared" si="50"/>
        <v>0</v>
      </c>
      <c r="BC144" s="83">
        <f t="shared" si="44"/>
        <v>0</v>
      </c>
      <c r="BD144" s="83">
        <f t="shared" si="44"/>
        <v>0</v>
      </c>
      <c r="BE144" s="83">
        <f t="shared" si="44"/>
        <v>0</v>
      </c>
      <c r="BF144" s="83">
        <f t="shared" si="44"/>
        <v>0</v>
      </c>
      <c r="BG144" s="83">
        <f t="shared" si="44"/>
        <v>0</v>
      </c>
      <c r="BH144" s="83">
        <f t="shared" si="44"/>
        <v>0</v>
      </c>
      <c r="BI144" s="83">
        <f t="shared" si="44"/>
        <v>0</v>
      </c>
      <c r="BJ144" s="83">
        <f t="shared" si="44"/>
        <v>0</v>
      </c>
      <c r="BK144" s="83">
        <f t="shared" si="44"/>
        <v>0</v>
      </c>
    </row>
    <row r="145" spans="1:63">
      <c r="B145" s="133"/>
      <c r="C145" s="134"/>
      <c r="D145" s="133"/>
      <c r="E145" s="133"/>
      <c r="F145" s="81">
        <f t="shared" si="51"/>
        <v>0</v>
      </c>
      <c r="G145" s="82"/>
      <c r="H145" s="83">
        <f t="shared" si="46"/>
        <v>0</v>
      </c>
      <c r="I145" s="83">
        <f t="shared" si="46"/>
        <v>0</v>
      </c>
      <c r="J145" s="83">
        <f t="shared" si="46"/>
        <v>0</v>
      </c>
      <c r="K145" s="83">
        <f t="shared" si="46"/>
        <v>0</v>
      </c>
      <c r="L145" s="83">
        <f t="shared" si="46"/>
        <v>0</v>
      </c>
      <c r="M145" s="83">
        <f t="shared" si="46"/>
        <v>0</v>
      </c>
      <c r="N145" s="83">
        <f t="shared" si="46"/>
        <v>0</v>
      </c>
      <c r="O145" s="83">
        <f t="shared" si="46"/>
        <v>0</v>
      </c>
      <c r="P145" s="83">
        <f t="shared" si="46"/>
        <v>0</v>
      </c>
      <c r="Q145" s="83">
        <f t="shared" si="46"/>
        <v>0</v>
      </c>
      <c r="R145" s="83">
        <f t="shared" si="46"/>
        <v>0</v>
      </c>
      <c r="S145" s="83">
        <f t="shared" si="46"/>
        <v>0</v>
      </c>
      <c r="T145" s="83">
        <f t="shared" si="46"/>
        <v>0</v>
      </c>
      <c r="U145" s="83">
        <f t="shared" si="46"/>
        <v>0</v>
      </c>
      <c r="V145" s="83">
        <f t="shared" si="46"/>
        <v>0</v>
      </c>
      <c r="W145" s="83">
        <f t="shared" si="46"/>
        <v>0</v>
      </c>
      <c r="X145" s="83">
        <f t="shared" si="49"/>
        <v>0</v>
      </c>
      <c r="Y145" s="83">
        <f t="shared" si="49"/>
        <v>0</v>
      </c>
      <c r="Z145" s="83">
        <f t="shared" si="49"/>
        <v>0</v>
      </c>
      <c r="AA145" s="83">
        <f t="shared" si="49"/>
        <v>0</v>
      </c>
      <c r="AB145" s="83">
        <f t="shared" si="49"/>
        <v>0</v>
      </c>
      <c r="AC145" s="83">
        <f t="shared" si="49"/>
        <v>0</v>
      </c>
      <c r="AD145" s="83">
        <f t="shared" si="49"/>
        <v>0</v>
      </c>
      <c r="AE145" s="83">
        <f t="shared" si="49"/>
        <v>0</v>
      </c>
      <c r="AF145" s="83">
        <f t="shared" si="49"/>
        <v>0</v>
      </c>
      <c r="AG145" s="83">
        <f t="shared" si="49"/>
        <v>0</v>
      </c>
      <c r="AH145" s="83">
        <f t="shared" si="49"/>
        <v>0</v>
      </c>
      <c r="AI145" s="83">
        <f t="shared" si="49"/>
        <v>0</v>
      </c>
      <c r="AJ145" s="83">
        <f t="shared" si="49"/>
        <v>0</v>
      </c>
      <c r="AK145" s="83">
        <f t="shared" si="49"/>
        <v>0</v>
      </c>
      <c r="AL145" s="83">
        <f t="shared" si="49"/>
        <v>0</v>
      </c>
      <c r="AM145" s="83">
        <f t="shared" si="49"/>
        <v>0</v>
      </c>
      <c r="AN145" s="83">
        <f t="shared" si="50"/>
        <v>0</v>
      </c>
      <c r="AO145" s="83">
        <f t="shared" si="50"/>
        <v>0</v>
      </c>
      <c r="AP145" s="83">
        <f t="shared" si="50"/>
        <v>0</v>
      </c>
      <c r="AQ145" s="83">
        <f t="shared" si="50"/>
        <v>0</v>
      </c>
      <c r="AR145" s="83">
        <f t="shared" si="50"/>
        <v>0</v>
      </c>
      <c r="AS145" s="84">
        <f t="shared" si="50"/>
        <v>0</v>
      </c>
      <c r="AT145" s="83">
        <f t="shared" si="50"/>
        <v>0</v>
      </c>
      <c r="AU145" s="83">
        <f t="shared" si="50"/>
        <v>0</v>
      </c>
      <c r="AV145" s="83">
        <f t="shared" si="50"/>
        <v>0</v>
      </c>
      <c r="AW145" s="83">
        <f t="shared" si="50"/>
        <v>0</v>
      </c>
      <c r="AX145" s="83">
        <f t="shared" si="50"/>
        <v>0</v>
      </c>
      <c r="AY145" s="83">
        <f t="shared" si="50"/>
        <v>0</v>
      </c>
      <c r="AZ145" s="83">
        <f t="shared" si="50"/>
        <v>0</v>
      </c>
      <c r="BA145" s="83">
        <f t="shared" si="50"/>
        <v>0</v>
      </c>
      <c r="BB145" s="83">
        <f t="shared" si="50"/>
        <v>0</v>
      </c>
      <c r="BC145" s="83">
        <f t="shared" si="44"/>
        <v>0</v>
      </c>
      <c r="BD145" s="83">
        <f t="shared" si="44"/>
        <v>0</v>
      </c>
      <c r="BE145" s="83">
        <f t="shared" si="44"/>
        <v>0</v>
      </c>
      <c r="BF145" s="83">
        <f t="shared" si="44"/>
        <v>0</v>
      </c>
      <c r="BG145" s="83">
        <f t="shared" si="44"/>
        <v>0</v>
      </c>
      <c r="BH145" s="83">
        <f t="shared" si="44"/>
        <v>0</v>
      </c>
      <c r="BI145" s="83">
        <f t="shared" si="44"/>
        <v>0</v>
      </c>
      <c r="BJ145" s="83">
        <f t="shared" si="44"/>
        <v>0</v>
      </c>
      <c r="BK145" s="83">
        <f t="shared" si="44"/>
        <v>0</v>
      </c>
    </row>
    <row r="146" spans="1:63">
      <c r="A146" s="80"/>
      <c r="B146" s="133"/>
      <c r="C146" s="134"/>
      <c r="D146" s="133"/>
      <c r="E146" s="133"/>
      <c r="F146" s="81">
        <f t="shared" si="51"/>
        <v>0</v>
      </c>
      <c r="G146" s="82"/>
      <c r="H146" s="83">
        <f t="shared" si="46"/>
        <v>0</v>
      </c>
      <c r="I146" s="83">
        <f t="shared" si="46"/>
        <v>0</v>
      </c>
      <c r="J146" s="83">
        <f t="shared" si="46"/>
        <v>0</v>
      </c>
      <c r="K146" s="83">
        <f t="shared" si="46"/>
        <v>0</v>
      </c>
      <c r="L146" s="83">
        <f t="shared" si="46"/>
        <v>0</v>
      </c>
      <c r="M146" s="83">
        <f t="shared" si="46"/>
        <v>0</v>
      </c>
      <c r="N146" s="83">
        <f t="shared" si="46"/>
        <v>0</v>
      </c>
      <c r="O146" s="83">
        <f t="shared" si="46"/>
        <v>0</v>
      </c>
      <c r="P146" s="83">
        <f t="shared" si="46"/>
        <v>0</v>
      </c>
      <c r="Q146" s="83">
        <f t="shared" si="46"/>
        <v>0</v>
      </c>
      <c r="R146" s="83">
        <f t="shared" si="46"/>
        <v>0</v>
      </c>
      <c r="S146" s="83">
        <f t="shared" si="46"/>
        <v>0</v>
      </c>
      <c r="T146" s="83">
        <f t="shared" si="46"/>
        <v>0</v>
      </c>
      <c r="U146" s="83">
        <f t="shared" si="46"/>
        <v>0</v>
      </c>
      <c r="V146" s="83">
        <f t="shared" si="46"/>
        <v>0</v>
      </c>
      <c r="W146" s="83">
        <f t="shared" si="46"/>
        <v>0</v>
      </c>
      <c r="X146" s="83">
        <f t="shared" si="49"/>
        <v>0</v>
      </c>
      <c r="Y146" s="83">
        <f t="shared" si="49"/>
        <v>0</v>
      </c>
      <c r="Z146" s="83">
        <f t="shared" si="49"/>
        <v>0</v>
      </c>
      <c r="AA146" s="83">
        <f t="shared" si="49"/>
        <v>0</v>
      </c>
      <c r="AB146" s="83">
        <f t="shared" si="49"/>
        <v>0</v>
      </c>
      <c r="AC146" s="83">
        <f t="shared" si="49"/>
        <v>0</v>
      </c>
      <c r="AD146" s="83">
        <f t="shared" si="49"/>
        <v>0</v>
      </c>
      <c r="AE146" s="83">
        <f t="shared" si="49"/>
        <v>0</v>
      </c>
      <c r="AF146" s="83">
        <f t="shared" si="49"/>
        <v>0</v>
      </c>
      <c r="AG146" s="83">
        <f t="shared" si="49"/>
        <v>0</v>
      </c>
      <c r="AH146" s="83">
        <f t="shared" si="49"/>
        <v>0</v>
      </c>
      <c r="AI146" s="83">
        <f t="shared" si="49"/>
        <v>0</v>
      </c>
      <c r="AJ146" s="83">
        <f t="shared" si="49"/>
        <v>0</v>
      </c>
      <c r="AK146" s="83">
        <f t="shared" si="49"/>
        <v>0</v>
      </c>
      <c r="AL146" s="83">
        <f t="shared" si="49"/>
        <v>0</v>
      </c>
      <c r="AM146" s="83">
        <f t="shared" si="49"/>
        <v>0</v>
      </c>
      <c r="AN146" s="83">
        <f t="shared" si="50"/>
        <v>0</v>
      </c>
      <c r="AO146" s="83">
        <f t="shared" si="50"/>
        <v>0</v>
      </c>
      <c r="AP146" s="83">
        <f t="shared" si="50"/>
        <v>0</v>
      </c>
      <c r="AQ146" s="83">
        <f t="shared" si="50"/>
        <v>0</v>
      </c>
      <c r="AR146" s="83">
        <f t="shared" si="50"/>
        <v>0</v>
      </c>
      <c r="AS146" s="84">
        <f t="shared" si="50"/>
        <v>0</v>
      </c>
      <c r="AT146" s="83">
        <f t="shared" si="50"/>
        <v>0</v>
      </c>
      <c r="AU146" s="83">
        <f t="shared" si="50"/>
        <v>0</v>
      </c>
      <c r="AV146" s="83">
        <f t="shared" si="50"/>
        <v>0</v>
      </c>
      <c r="AW146" s="83">
        <f t="shared" si="50"/>
        <v>0</v>
      </c>
      <c r="AX146" s="83">
        <f t="shared" si="50"/>
        <v>0</v>
      </c>
      <c r="AY146" s="83">
        <f t="shared" si="50"/>
        <v>0</v>
      </c>
      <c r="AZ146" s="83">
        <f t="shared" si="50"/>
        <v>0</v>
      </c>
      <c r="BA146" s="83">
        <f t="shared" si="50"/>
        <v>0</v>
      </c>
      <c r="BB146" s="83">
        <f t="shared" si="50"/>
        <v>0</v>
      </c>
      <c r="BC146" s="83">
        <f t="shared" si="44"/>
        <v>0</v>
      </c>
      <c r="BD146" s="83">
        <f t="shared" si="44"/>
        <v>0</v>
      </c>
      <c r="BE146" s="83">
        <f t="shared" si="44"/>
        <v>0</v>
      </c>
      <c r="BF146" s="83">
        <f t="shared" si="44"/>
        <v>0</v>
      </c>
      <c r="BG146" s="83">
        <f t="shared" si="44"/>
        <v>0</v>
      </c>
      <c r="BH146" s="83">
        <f t="shared" si="44"/>
        <v>0</v>
      </c>
      <c r="BI146" s="83">
        <f t="shared" si="44"/>
        <v>0</v>
      </c>
      <c r="BJ146" s="83">
        <f t="shared" si="44"/>
        <v>0</v>
      </c>
      <c r="BK146" s="83">
        <f t="shared" si="44"/>
        <v>0</v>
      </c>
    </row>
    <row r="147" spans="1:63">
      <c r="B147" s="133"/>
      <c r="C147" s="134"/>
      <c r="D147" s="133"/>
      <c r="E147" s="133"/>
      <c r="F147" s="81">
        <f t="shared" si="51"/>
        <v>0</v>
      </c>
      <c r="G147" s="82"/>
      <c r="H147" s="83">
        <f t="shared" si="46"/>
        <v>0</v>
      </c>
      <c r="I147" s="83">
        <f t="shared" si="46"/>
        <v>0</v>
      </c>
      <c r="J147" s="83">
        <f t="shared" si="46"/>
        <v>0</v>
      </c>
      <c r="K147" s="83">
        <f t="shared" si="46"/>
        <v>0</v>
      </c>
      <c r="L147" s="83">
        <f t="shared" si="46"/>
        <v>0</v>
      </c>
      <c r="M147" s="83">
        <f t="shared" si="46"/>
        <v>0</v>
      </c>
      <c r="N147" s="83">
        <f t="shared" si="46"/>
        <v>0</v>
      </c>
      <c r="O147" s="83">
        <f t="shared" si="46"/>
        <v>0</v>
      </c>
      <c r="P147" s="83">
        <f t="shared" si="46"/>
        <v>0</v>
      </c>
      <c r="Q147" s="83">
        <f t="shared" si="46"/>
        <v>0</v>
      </c>
      <c r="R147" s="83">
        <f t="shared" si="46"/>
        <v>0</v>
      </c>
      <c r="S147" s="83">
        <f t="shared" si="46"/>
        <v>0</v>
      </c>
      <c r="T147" s="83">
        <f t="shared" si="46"/>
        <v>0</v>
      </c>
      <c r="U147" s="83">
        <f t="shared" si="46"/>
        <v>0</v>
      </c>
      <c r="V147" s="83">
        <f t="shared" si="46"/>
        <v>0</v>
      </c>
      <c r="W147" s="83">
        <f t="shared" si="46"/>
        <v>0</v>
      </c>
      <c r="X147" s="83">
        <f t="shared" si="49"/>
        <v>0</v>
      </c>
      <c r="Y147" s="83">
        <f t="shared" si="49"/>
        <v>0</v>
      </c>
      <c r="Z147" s="83">
        <f t="shared" si="49"/>
        <v>0</v>
      </c>
      <c r="AA147" s="83">
        <f t="shared" si="49"/>
        <v>0</v>
      </c>
      <c r="AB147" s="83">
        <f t="shared" si="49"/>
        <v>0</v>
      </c>
      <c r="AC147" s="83">
        <f t="shared" si="49"/>
        <v>0</v>
      </c>
      <c r="AD147" s="83">
        <f t="shared" si="49"/>
        <v>0</v>
      </c>
      <c r="AE147" s="83">
        <f t="shared" si="49"/>
        <v>0</v>
      </c>
      <c r="AF147" s="83">
        <f t="shared" si="49"/>
        <v>0</v>
      </c>
      <c r="AG147" s="83">
        <f t="shared" si="49"/>
        <v>0</v>
      </c>
      <c r="AH147" s="83">
        <f t="shared" si="49"/>
        <v>0</v>
      </c>
      <c r="AI147" s="83">
        <f t="shared" si="49"/>
        <v>0</v>
      </c>
      <c r="AJ147" s="83">
        <f t="shared" si="49"/>
        <v>0</v>
      </c>
      <c r="AK147" s="83">
        <f t="shared" si="49"/>
        <v>0</v>
      </c>
      <c r="AL147" s="83">
        <f t="shared" si="49"/>
        <v>0</v>
      </c>
      <c r="AM147" s="83">
        <f t="shared" si="49"/>
        <v>0</v>
      </c>
      <c r="AN147" s="83">
        <f t="shared" si="50"/>
        <v>0</v>
      </c>
      <c r="AO147" s="83">
        <f t="shared" si="50"/>
        <v>0</v>
      </c>
      <c r="AP147" s="83">
        <f t="shared" si="50"/>
        <v>0</v>
      </c>
      <c r="AQ147" s="83">
        <f t="shared" si="50"/>
        <v>0</v>
      </c>
      <c r="AR147" s="83">
        <f t="shared" si="50"/>
        <v>0</v>
      </c>
      <c r="AS147" s="84">
        <f t="shared" si="50"/>
        <v>0</v>
      </c>
      <c r="AT147" s="83">
        <f t="shared" si="50"/>
        <v>0</v>
      </c>
      <c r="AU147" s="83">
        <f t="shared" si="50"/>
        <v>0</v>
      </c>
      <c r="AV147" s="83">
        <f t="shared" si="50"/>
        <v>0</v>
      </c>
      <c r="AW147" s="83">
        <f t="shared" si="50"/>
        <v>0</v>
      </c>
      <c r="AX147" s="83">
        <f t="shared" si="50"/>
        <v>0</v>
      </c>
      <c r="AY147" s="83">
        <f t="shared" si="50"/>
        <v>0</v>
      </c>
      <c r="AZ147" s="83">
        <f t="shared" si="50"/>
        <v>0</v>
      </c>
      <c r="BA147" s="83">
        <f t="shared" si="50"/>
        <v>0</v>
      </c>
      <c r="BB147" s="83">
        <f t="shared" si="50"/>
        <v>0</v>
      </c>
      <c r="BC147" s="83">
        <f t="shared" si="44"/>
        <v>0</v>
      </c>
      <c r="BD147" s="83">
        <f t="shared" si="44"/>
        <v>0</v>
      </c>
      <c r="BE147" s="83">
        <f t="shared" si="44"/>
        <v>0</v>
      </c>
      <c r="BF147" s="83">
        <f t="shared" si="44"/>
        <v>0</v>
      </c>
      <c r="BG147" s="83">
        <f t="shared" si="44"/>
        <v>0</v>
      </c>
      <c r="BH147" s="83">
        <f t="shared" si="44"/>
        <v>0</v>
      </c>
      <c r="BI147" s="83">
        <f t="shared" si="44"/>
        <v>0</v>
      </c>
      <c r="BJ147" s="83">
        <f t="shared" si="44"/>
        <v>0</v>
      </c>
      <c r="BK147" s="83">
        <f t="shared" si="44"/>
        <v>0</v>
      </c>
    </row>
    <row r="148" spans="1:63">
      <c r="A148" s="80"/>
      <c r="B148" s="133"/>
      <c r="C148" s="134"/>
      <c r="D148" s="133"/>
      <c r="E148" s="133"/>
      <c r="F148" s="81">
        <f t="shared" si="51"/>
        <v>0</v>
      </c>
      <c r="G148" s="82"/>
      <c r="H148" s="83">
        <f t="shared" si="46"/>
        <v>0</v>
      </c>
      <c r="I148" s="83">
        <f t="shared" si="46"/>
        <v>0</v>
      </c>
      <c r="J148" s="83">
        <f t="shared" si="46"/>
        <v>0</v>
      </c>
      <c r="K148" s="83">
        <f t="shared" si="46"/>
        <v>0</v>
      </c>
      <c r="L148" s="83">
        <f t="shared" si="46"/>
        <v>0</v>
      </c>
      <c r="M148" s="83">
        <f t="shared" si="46"/>
        <v>0</v>
      </c>
      <c r="N148" s="83">
        <f t="shared" si="46"/>
        <v>0</v>
      </c>
      <c r="O148" s="83">
        <f t="shared" si="46"/>
        <v>0</v>
      </c>
      <c r="P148" s="83">
        <f t="shared" si="46"/>
        <v>0</v>
      </c>
      <c r="Q148" s="83">
        <f t="shared" si="46"/>
        <v>0</v>
      </c>
      <c r="R148" s="83">
        <f t="shared" si="46"/>
        <v>0</v>
      </c>
      <c r="S148" s="83">
        <f t="shared" si="46"/>
        <v>0</v>
      </c>
      <c r="T148" s="83">
        <f t="shared" si="46"/>
        <v>0</v>
      </c>
      <c r="U148" s="83">
        <f t="shared" si="46"/>
        <v>0</v>
      </c>
      <c r="V148" s="83">
        <f t="shared" si="46"/>
        <v>0</v>
      </c>
      <c r="W148" s="83">
        <f t="shared" si="46"/>
        <v>0</v>
      </c>
      <c r="X148" s="83">
        <f t="shared" si="49"/>
        <v>0</v>
      </c>
      <c r="Y148" s="83">
        <f t="shared" si="49"/>
        <v>0</v>
      </c>
      <c r="Z148" s="83">
        <f t="shared" si="49"/>
        <v>0</v>
      </c>
      <c r="AA148" s="83">
        <f t="shared" si="49"/>
        <v>0</v>
      </c>
      <c r="AB148" s="83">
        <f t="shared" si="49"/>
        <v>0</v>
      </c>
      <c r="AC148" s="83">
        <f t="shared" si="49"/>
        <v>0</v>
      </c>
      <c r="AD148" s="83">
        <f t="shared" si="49"/>
        <v>0</v>
      </c>
      <c r="AE148" s="83">
        <f t="shared" si="49"/>
        <v>0</v>
      </c>
      <c r="AF148" s="83">
        <f t="shared" si="49"/>
        <v>0</v>
      </c>
      <c r="AG148" s="83">
        <f t="shared" si="49"/>
        <v>0</v>
      </c>
      <c r="AH148" s="83">
        <f t="shared" si="49"/>
        <v>0</v>
      </c>
      <c r="AI148" s="83">
        <f t="shared" si="49"/>
        <v>0</v>
      </c>
      <c r="AJ148" s="83">
        <f t="shared" si="49"/>
        <v>0</v>
      </c>
      <c r="AK148" s="83">
        <f t="shared" si="49"/>
        <v>0</v>
      </c>
      <c r="AL148" s="83">
        <f t="shared" si="49"/>
        <v>0</v>
      </c>
      <c r="AM148" s="83">
        <f t="shared" si="49"/>
        <v>0</v>
      </c>
      <c r="AN148" s="83">
        <f t="shared" si="50"/>
        <v>0</v>
      </c>
      <c r="AO148" s="83">
        <f t="shared" si="50"/>
        <v>0</v>
      </c>
      <c r="AP148" s="83">
        <f t="shared" si="50"/>
        <v>0</v>
      </c>
      <c r="AQ148" s="83">
        <f t="shared" si="50"/>
        <v>0</v>
      </c>
      <c r="AR148" s="83">
        <f t="shared" si="50"/>
        <v>0</v>
      </c>
      <c r="AS148" s="84">
        <f t="shared" si="50"/>
        <v>0</v>
      </c>
      <c r="AT148" s="83">
        <f t="shared" si="50"/>
        <v>0</v>
      </c>
      <c r="AU148" s="83">
        <f t="shared" si="50"/>
        <v>0</v>
      </c>
      <c r="AV148" s="83">
        <f t="shared" si="50"/>
        <v>0</v>
      </c>
      <c r="AW148" s="83">
        <f t="shared" si="50"/>
        <v>0</v>
      </c>
      <c r="AX148" s="83">
        <f t="shared" si="50"/>
        <v>0</v>
      </c>
      <c r="AY148" s="83">
        <f t="shared" si="50"/>
        <v>0</v>
      </c>
      <c r="AZ148" s="83">
        <f t="shared" si="50"/>
        <v>0</v>
      </c>
      <c r="BA148" s="83">
        <f t="shared" si="50"/>
        <v>0</v>
      </c>
      <c r="BB148" s="83">
        <f t="shared" si="50"/>
        <v>0</v>
      </c>
      <c r="BC148" s="83">
        <f t="shared" si="44"/>
        <v>0</v>
      </c>
      <c r="BD148" s="83">
        <f t="shared" si="44"/>
        <v>0</v>
      </c>
      <c r="BE148" s="83">
        <f t="shared" si="44"/>
        <v>0</v>
      </c>
      <c r="BF148" s="83">
        <f t="shared" si="44"/>
        <v>0</v>
      </c>
      <c r="BG148" s="83">
        <f t="shared" si="44"/>
        <v>0</v>
      </c>
      <c r="BH148" s="83">
        <f t="shared" si="44"/>
        <v>0</v>
      </c>
      <c r="BI148" s="83">
        <f t="shared" si="44"/>
        <v>0</v>
      </c>
      <c r="BJ148" s="83">
        <f t="shared" si="44"/>
        <v>0</v>
      </c>
      <c r="BK148" s="83">
        <f t="shared" si="44"/>
        <v>0</v>
      </c>
    </row>
    <row r="149" spans="1:63">
      <c r="B149" s="133"/>
      <c r="C149" s="134"/>
      <c r="D149" s="133"/>
      <c r="E149" s="133"/>
      <c r="F149" s="81">
        <f t="shared" si="51"/>
        <v>0</v>
      </c>
      <c r="G149" s="82"/>
      <c r="H149" s="83">
        <f t="shared" si="46"/>
        <v>0</v>
      </c>
      <c r="I149" s="83">
        <f t="shared" si="46"/>
        <v>0</v>
      </c>
      <c r="J149" s="83">
        <f t="shared" si="46"/>
        <v>0</v>
      </c>
      <c r="K149" s="83">
        <f t="shared" si="46"/>
        <v>0</v>
      </c>
      <c r="L149" s="83">
        <f t="shared" si="46"/>
        <v>0</v>
      </c>
      <c r="M149" s="83">
        <f t="shared" si="46"/>
        <v>0</v>
      </c>
      <c r="N149" s="83">
        <f t="shared" si="46"/>
        <v>0</v>
      </c>
      <c r="O149" s="83">
        <f t="shared" si="46"/>
        <v>0</v>
      </c>
      <c r="P149" s="83">
        <f t="shared" si="46"/>
        <v>0</v>
      </c>
      <c r="Q149" s="83">
        <f t="shared" si="46"/>
        <v>0</v>
      </c>
      <c r="R149" s="83">
        <f t="shared" si="46"/>
        <v>0</v>
      </c>
      <c r="S149" s="83">
        <f t="shared" si="46"/>
        <v>0</v>
      </c>
      <c r="T149" s="83">
        <f t="shared" si="46"/>
        <v>0</v>
      </c>
      <c r="U149" s="83">
        <f t="shared" si="46"/>
        <v>0</v>
      </c>
      <c r="V149" s="83">
        <f t="shared" si="46"/>
        <v>0</v>
      </c>
      <c r="W149" s="83">
        <f t="shared" ref="W149" si="52">IF(AND(W$4&gt;=$D149,W$4&lt;=$E149,$F149&gt;0),1,0)</f>
        <v>0</v>
      </c>
      <c r="X149" s="83">
        <f t="shared" si="49"/>
        <v>0</v>
      </c>
      <c r="Y149" s="83">
        <f t="shared" si="49"/>
        <v>0</v>
      </c>
      <c r="Z149" s="83">
        <f t="shared" si="49"/>
        <v>0</v>
      </c>
      <c r="AA149" s="83">
        <f t="shared" si="49"/>
        <v>0</v>
      </c>
      <c r="AB149" s="83">
        <f t="shared" si="49"/>
        <v>0</v>
      </c>
      <c r="AC149" s="83">
        <f t="shared" si="49"/>
        <v>0</v>
      </c>
      <c r="AD149" s="83">
        <f t="shared" si="49"/>
        <v>0</v>
      </c>
      <c r="AE149" s="83">
        <f t="shared" si="49"/>
        <v>0</v>
      </c>
      <c r="AF149" s="83">
        <f t="shared" si="49"/>
        <v>0</v>
      </c>
      <c r="AG149" s="83">
        <f t="shared" si="49"/>
        <v>0</v>
      </c>
      <c r="AH149" s="83">
        <f t="shared" si="49"/>
        <v>0</v>
      </c>
      <c r="AI149" s="83">
        <f t="shared" si="49"/>
        <v>0</v>
      </c>
      <c r="AJ149" s="83">
        <f t="shared" si="49"/>
        <v>0</v>
      </c>
      <c r="AK149" s="83">
        <f t="shared" si="49"/>
        <v>0</v>
      </c>
      <c r="AL149" s="83">
        <f t="shared" si="49"/>
        <v>0</v>
      </c>
      <c r="AM149" s="83">
        <f t="shared" si="49"/>
        <v>0</v>
      </c>
      <c r="AN149" s="83">
        <f t="shared" si="50"/>
        <v>0</v>
      </c>
      <c r="AO149" s="83">
        <f t="shared" si="50"/>
        <v>0</v>
      </c>
      <c r="AP149" s="83">
        <f t="shared" si="50"/>
        <v>0</v>
      </c>
      <c r="AQ149" s="83">
        <f t="shared" si="50"/>
        <v>0</v>
      </c>
      <c r="AR149" s="83">
        <f t="shared" si="50"/>
        <v>0</v>
      </c>
      <c r="AS149" s="84">
        <f t="shared" si="50"/>
        <v>0</v>
      </c>
      <c r="AT149" s="83">
        <f t="shared" si="50"/>
        <v>0</v>
      </c>
      <c r="AU149" s="83">
        <f t="shared" si="50"/>
        <v>0</v>
      </c>
      <c r="AV149" s="83">
        <f t="shared" si="50"/>
        <v>0</v>
      </c>
      <c r="AW149" s="83">
        <f t="shared" si="50"/>
        <v>0</v>
      </c>
      <c r="AX149" s="83">
        <f t="shared" si="50"/>
        <v>0</v>
      </c>
      <c r="AY149" s="83">
        <f t="shared" si="50"/>
        <v>0</v>
      </c>
      <c r="AZ149" s="83">
        <f t="shared" si="50"/>
        <v>0</v>
      </c>
      <c r="BA149" s="83">
        <f t="shared" si="50"/>
        <v>0</v>
      </c>
      <c r="BB149" s="83">
        <f t="shared" si="50"/>
        <v>0</v>
      </c>
      <c r="BC149" s="83">
        <f t="shared" si="44"/>
        <v>0</v>
      </c>
      <c r="BD149" s="83">
        <f t="shared" si="44"/>
        <v>0</v>
      </c>
      <c r="BE149" s="83">
        <f t="shared" si="44"/>
        <v>0</v>
      </c>
      <c r="BF149" s="83">
        <f t="shared" si="44"/>
        <v>0</v>
      </c>
      <c r="BG149" s="83">
        <f t="shared" si="44"/>
        <v>0</v>
      </c>
      <c r="BH149" s="83">
        <f t="shared" si="44"/>
        <v>0</v>
      </c>
      <c r="BI149" s="83">
        <f t="shared" si="44"/>
        <v>0</v>
      </c>
      <c r="BJ149" s="83">
        <f t="shared" si="44"/>
        <v>0</v>
      </c>
      <c r="BK149" s="83">
        <f t="shared" si="44"/>
        <v>0</v>
      </c>
    </row>
    <row r="150" spans="1:63">
      <c r="A150" s="80"/>
      <c r="B150" s="133"/>
      <c r="C150" s="134"/>
      <c r="D150" s="133"/>
      <c r="E150" s="133"/>
      <c r="F150" s="81">
        <f t="shared" si="51"/>
        <v>0</v>
      </c>
      <c r="G150" s="82"/>
      <c r="H150" s="83">
        <f t="shared" ref="H150:W165" si="53">IF(AND(H$4&gt;=$D150,H$4&lt;=$E150,$F150&gt;0),1,0)</f>
        <v>0</v>
      </c>
      <c r="I150" s="83">
        <f t="shared" si="53"/>
        <v>0</v>
      </c>
      <c r="J150" s="83">
        <f t="shared" si="53"/>
        <v>0</v>
      </c>
      <c r="K150" s="83">
        <f t="shared" si="53"/>
        <v>0</v>
      </c>
      <c r="L150" s="83">
        <f t="shared" si="53"/>
        <v>0</v>
      </c>
      <c r="M150" s="83">
        <f t="shared" si="53"/>
        <v>0</v>
      </c>
      <c r="N150" s="83">
        <f t="shared" si="53"/>
        <v>0</v>
      </c>
      <c r="O150" s="83">
        <f t="shared" si="53"/>
        <v>0</v>
      </c>
      <c r="P150" s="83">
        <f t="shared" si="53"/>
        <v>0</v>
      </c>
      <c r="Q150" s="83">
        <f t="shared" si="53"/>
        <v>0</v>
      </c>
      <c r="R150" s="83">
        <f t="shared" si="53"/>
        <v>0</v>
      </c>
      <c r="S150" s="83">
        <f t="shared" si="53"/>
        <v>0</v>
      </c>
      <c r="T150" s="83">
        <f t="shared" si="53"/>
        <v>0</v>
      </c>
      <c r="U150" s="83">
        <f t="shared" si="53"/>
        <v>0</v>
      </c>
      <c r="V150" s="83">
        <f t="shared" si="53"/>
        <v>0</v>
      </c>
      <c r="W150" s="83">
        <f t="shared" si="53"/>
        <v>0</v>
      </c>
      <c r="X150" s="83">
        <f t="shared" si="49"/>
        <v>0</v>
      </c>
      <c r="Y150" s="83">
        <f t="shared" si="49"/>
        <v>0</v>
      </c>
      <c r="Z150" s="83">
        <f t="shared" si="49"/>
        <v>0</v>
      </c>
      <c r="AA150" s="83">
        <f t="shared" si="49"/>
        <v>0</v>
      </c>
      <c r="AB150" s="83">
        <f t="shared" si="49"/>
        <v>0</v>
      </c>
      <c r="AC150" s="83">
        <f t="shared" si="49"/>
        <v>0</v>
      </c>
      <c r="AD150" s="83">
        <f t="shared" si="49"/>
        <v>0</v>
      </c>
      <c r="AE150" s="83">
        <f t="shared" si="49"/>
        <v>0</v>
      </c>
      <c r="AF150" s="83">
        <f t="shared" si="49"/>
        <v>0</v>
      </c>
      <c r="AG150" s="83">
        <f t="shared" si="49"/>
        <v>0</v>
      </c>
      <c r="AH150" s="83">
        <f t="shared" si="49"/>
        <v>0</v>
      </c>
      <c r="AI150" s="83">
        <f t="shared" si="49"/>
        <v>0</v>
      </c>
      <c r="AJ150" s="83">
        <f t="shared" si="49"/>
        <v>0</v>
      </c>
      <c r="AK150" s="83">
        <f t="shared" si="49"/>
        <v>0</v>
      </c>
      <c r="AL150" s="83">
        <f t="shared" si="49"/>
        <v>0</v>
      </c>
      <c r="AM150" s="83">
        <f t="shared" ref="AM150:BB169" si="54">IF(AND(AM$4&gt;=$D150,AM$4&lt;=$E150,$F150&gt;0),1,0)</f>
        <v>0</v>
      </c>
      <c r="AN150" s="83">
        <f t="shared" si="54"/>
        <v>0</v>
      </c>
      <c r="AO150" s="83">
        <f t="shared" si="54"/>
        <v>0</v>
      </c>
      <c r="AP150" s="83">
        <f t="shared" si="54"/>
        <v>0</v>
      </c>
      <c r="AQ150" s="83">
        <f t="shared" si="54"/>
        <v>0</v>
      </c>
      <c r="AR150" s="83">
        <f t="shared" si="54"/>
        <v>0</v>
      </c>
      <c r="AS150" s="84">
        <f t="shared" si="50"/>
        <v>0</v>
      </c>
      <c r="AT150" s="83">
        <f t="shared" si="50"/>
        <v>0</v>
      </c>
      <c r="AU150" s="83">
        <f t="shared" si="50"/>
        <v>0</v>
      </c>
      <c r="AV150" s="83">
        <f t="shared" si="50"/>
        <v>0</v>
      </c>
      <c r="AW150" s="83">
        <f t="shared" si="50"/>
        <v>0</v>
      </c>
      <c r="AX150" s="83">
        <f t="shared" si="50"/>
        <v>0</v>
      </c>
      <c r="AY150" s="83">
        <f t="shared" si="50"/>
        <v>0</v>
      </c>
      <c r="AZ150" s="83">
        <f t="shared" si="50"/>
        <v>0</v>
      </c>
      <c r="BA150" s="83">
        <f t="shared" si="50"/>
        <v>0</v>
      </c>
      <c r="BB150" s="83">
        <f t="shared" si="50"/>
        <v>0</v>
      </c>
      <c r="BC150" s="83">
        <f t="shared" si="44"/>
        <v>0</v>
      </c>
      <c r="BD150" s="83">
        <f t="shared" si="44"/>
        <v>0</v>
      </c>
      <c r="BE150" s="83">
        <f t="shared" si="44"/>
        <v>0</v>
      </c>
      <c r="BF150" s="83">
        <f t="shared" si="44"/>
        <v>0</v>
      </c>
      <c r="BG150" s="83">
        <f t="shared" si="44"/>
        <v>0</v>
      </c>
      <c r="BH150" s="83">
        <f t="shared" si="44"/>
        <v>0</v>
      </c>
      <c r="BI150" s="83">
        <f t="shared" si="44"/>
        <v>0</v>
      </c>
      <c r="BJ150" s="83">
        <f t="shared" si="44"/>
        <v>0</v>
      </c>
      <c r="BK150" s="83">
        <f t="shared" si="44"/>
        <v>0</v>
      </c>
    </row>
    <row r="151" spans="1:63">
      <c r="B151" s="133"/>
      <c r="C151" s="134"/>
      <c r="D151" s="133"/>
      <c r="E151" s="133"/>
      <c r="F151" s="81">
        <f t="shared" si="51"/>
        <v>0</v>
      </c>
      <c r="G151" s="82"/>
      <c r="H151" s="83">
        <f t="shared" si="53"/>
        <v>0</v>
      </c>
      <c r="I151" s="83">
        <f t="shared" si="53"/>
        <v>0</v>
      </c>
      <c r="J151" s="83">
        <f t="shared" si="53"/>
        <v>0</v>
      </c>
      <c r="K151" s="83">
        <f t="shared" si="53"/>
        <v>0</v>
      </c>
      <c r="L151" s="83">
        <f t="shared" si="53"/>
        <v>0</v>
      </c>
      <c r="M151" s="83">
        <f t="shared" si="53"/>
        <v>0</v>
      </c>
      <c r="N151" s="83">
        <f t="shared" si="53"/>
        <v>0</v>
      </c>
      <c r="O151" s="83">
        <f t="shared" si="53"/>
        <v>0</v>
      </c>
      <c r="P151" s="83">
        <f t="shared" si="53"/>
        <v>0</v>
      </c>
      <c r="Q151" s="83">
        <f t="shared" si="53"/>
        <v>0</v>
      </c>
      <c r="R151" s="83">
        <f t="shared" si="53"/>
        <v>0</v>
      </c>
      <c r="S151" s="83">
        <f t="shared" si="53"/>
        <v>0</v>
      </c>
      <c r="T151" s="83">
        <f t="shared" si="53"/>
        <v>0</v>
      </c>
      <c r="U151" s="83">
        <f t="shared" si="53"/>
        <v>0</v>
      </c>
      <c r="V151" s="83">
        <f t="shared" si="53"/>
        <v>0</v>
      </c>
      <c r="W151" s="83">
        <f t="shared" si="53"/>
        <v>0</v>
      </c>
      <c r="X151" s="83">
        <f t="shared" ref="X151:AL167" si="55">IF(AND(X$4&gt;=$D151,X$4&lt;=$E151,$F151&gt;0),1,0)</f>
        <v>0</v>
      </c>
      <c r="Y151" s="83">
        <f t="shared" si="55"/>
        <v>0</v>
      </c>
      <c r="Z151" s="83">
        <f t="shared" si="55"/>
        <v>0</v>
      </c>
      <c r="AA151" s="83">
        <f t="shared" si="55"/>
        <v>0</v>
      </c>
      <c r="AB151" s="83">
        <f t="shared" si="55"/>
        <v>0</v>
      </c>
      <c r="AC151" s="83">
        <f t="shared" si="55"/>
        <v>0</v>
      </c>
      <c r="AD151" s="83">
        <f t="shared" si="55"/>
        <v>0</v>
      </c>
      <c r="AE151" s="83">
        <f t="shared" si="55"/>
        <v>0</v>
      </c>
      <c r="AF151" s="83">
        <f t="shared" si="55"/>
        <v>0</v>
      </c>
      <c r="AG151" s="83">
        <f t="shared" si="55"/>
        <v>0</v>
      </c>
      <c r="AH151" s="83">
        <f t="shared" si="55"/>
        <v>0</v>
      </c>
      <c r="AI151" s="83">
        <f t="shared" si="55"/>
        <v>0</v>
      </c>
      <c r="AJ151" s="83">
        <f t="shared" si="55"/>
        <v>0</v>
      </c>
      <c r="AK151" s="83">
        <f t="shared" si="55"/>
        <v>0</v>
      </c>
      <c r="AL151" s="83">
        <f t="shared" si="55"/>
        <v>0</v>
      </c>
      <c r="AM151" s="83">
        <f t="shared" si="54"/>
        <v>0</v>
      </c>
      <c r="AN151" s="83">
        <f t="shared" si="54"/>
        <v>0</v>
      </c>
      <c r="AO151" s="83">
        <f t="shared" si="54"/>
        <v>0</v>
      </c>
      <c r="AP151" s="83">
        <f t="shared" si="54"/>
        <v>0</v>
      </c>
      <c r="AQ151" s="83">
        <f t="shared" si="54"/>
        <v>0</v>
      </c>
      <c r="AR151" s="83">
        <f t="shared" si="54"/>
        <v>0</v>
      </c>
      <c r="AS151" s="84">
        <f t="shared" si="50"/>
        <v>0</v>
      </c>
      <c r="AT151" s="83">
        <f t="shared" si="50"/>
        <v>0</v>
      </c>
      <c r="AU151" s="83">
        <f t="shared" si="50"/>
        <v>0</v>
      </c>
      <c r="AV151" s="83">
        <f t="shared" si="50"/>
        <v>0</v>
      </c>
      <c r="AW151" s="83">
        <f t="shared" si="50"/>
        <v>0</v>
      </c>
      <c r="AX151" s="83">
        <f t="shared" si="50"/>
        <v>0</v>
      </c>
      <c r="AY151" s="83">
        <f t="shared" si="50"/>
        <v>0</v>
      </c>
      <c r="AZ151" s="83">
        <f t="shared" si="50"/>
        <v>0</v>
      </c>
      <c r="BA151" s="83">
        <f t="shared" si="50"/>
        <v>0</v>
      </c>
      <c r="BB151" s="83">
        <f t="shared" si="50"/>
        <v>0</v>
      </c>
      <c r="BC151" s="83">
        <f t="shared" si="44"/>
        <v>0</v>
      </c>
      <c r="BD151" s="83">
        <f t="shared" si="44"/>
        <v>0</v>
      </c>
      <c r="BE151" s="83">
        <f t="shared" si="44"/>
        <v>0</v>
      </c>
      <c r="BF151" s="83">
        <f t="shared" si="44"/>
        <v>0</v>
      </c>
      <c r="BG151" s="83">
        <f t="shared" si="44"/>
        <v>0</v>
      </c>
      <c r="BH151" s="83">
        <f t="shared" si="44"/>
        <v>0</v>
      </c>
      <c r="BI151" s="83">
        <f t="shared" si="44"/>
        <v>0</v>
      </c>
      <c r="BJ151" s="83">
        <f t="shared" si="44"/>
        <v>0</v>
      </c>
      <c r="BK151" s="83">
        <f t="shared" si="44"/>
        <v>0</v>
      </c>
    </row>
    <row r="152" spans="1:63">
      <c r="A152" s="80"/>
      <c r="B152" s="133"/>
      <c r="C152" s="134"/>
      <c r="D152" s="133"/>
      <c r="E152" s="133"/>
      <c r="F152" s="81">
        <f t="shared" si="51"/>
        <v>0</v>
      </c>
      <c r="G152" s="82"/>
      <c r="H152" s="83">
        <f t="shared" si="53"/>
        <v>0</v>
      </c>
      <c r="I152" s="83">
        <f t="shared" si="53"/>
        <v>0</v>
      </c>
      <c r="J152" s="83">
        <f t="shared" si="53"/>
        <v>0</v>
      </c>
      <c r="K152" s="83">
        <f t="shared" si="53"/>
        <v>0</v>
      </c>
      <c r="L152" s="83">
        <f t="shared" si="53"/>
        <v>0</v>
      </c>
      <c r="M152" s="83">
        <f t="shared" si="53"/>
        <v>0</v>
      </c>
      <c r="N152" s="83">
        <f t="shared" si="53"/>
        <v>0</v>
      </c>
      <c r="O152" s="83">
        <f t="shared" si="53"/>
        <v>0</v>
      </c>
      <c r="P152" s="83">
        <f t="shared" si="53"/>
        <v>0</v>
      </c>
      <c r="Q152" s="83">
        <f t="shared" si="53"/>
        <v>0</v>
      </c>
      <c r="R152" s="83">
        <f t="shared" si="53"/>
        <v>0</v>
      </c>
      <c r="S152" s="83">
        <f t="shared" si="53"/>
        <v>0</v>
      </c>
      <c r="T152" s="83">
        <f t="shared" si="53"/>
        <v>0</v>
      </c>
      <c r="U152" s="83">
        <f t="shared" si="53"/>
        <v>0</v>
      </c>
      <c r="V152" s="83">
        <f t="shared" si="53"/>
        <v>0</v>
      </c>
      <c r="W152" s="83">
        <f t="shared" si="53"/>
        <v>0</v>
      </c>
      <c r="X152" s="83">
        <f t="shared" si="55"/>
        <v>0</v>
      </c>
      <c r="Y152" s="83">
        <f t="shared" si="55"/>
        <v>0</v>
      </c>
      <c r="Z152" s="83">
        <f t="shared" si="55"/>
        <v>0</v>
      </c>
      <c r="AA152" s="83">
        <f t="shared" si="55"/>
        <v>0</v>
      </c>
      <c r="AB152" s="83">
        <f t="shared" si="55"/>
        <v>0</v>
      </c>
      <c r="AC152" s="83">
        <f t="shared" si="55"/>
        <v>0</v>
      </c>
      <c r="AD152" s="83">
        <f t="shared" si="55"/>
        <v>0</v>
      </c>
      <c r="AE152" s="83">
        <f t="shared" si="55"/>
        <v>0</v>
      </c>
      <c r="AF152" s="83">
        <f t="shared" si="55"/>
        <v>0</v>
      </c>
      <c r="AG152" s="83">
        <f t="shared" si="55"/>
        <v>0</v>
      </c>
      <c r="AH152" s="83">
        <f t="shared" si="55"/>
        <v>0</v>
      </c>
      <c r="AI152" s="83">
        <f t="shared" si="55"/>
        <v>0</v>
      </c>
      <c r="AJ152" s="83">
        <f t="shared" si="55"/>
        <v>0</v>
      </c>
      <c r="AK152" s="83">
        <f t="shared" si="55"/>
        <v>0</v>
      </c>
      <c r="AL152" s="83">
        <f t="shared" si="55"/>
        <v>0</v>
      </c>
      <c r="AM152" s="83">
        <f t="shared" si="54"/>
        <v>0</v>
      </c>
      <c r="AN152" s="83">
        <f t="shared" si="54"/>
        <v>0</v>
      </c>
      <c r="AO152" s="83">
        <f t="shared" si="54"/>
        <v>0</v>
      </c>
      <c r="AP152" s="83">
        <f t="shared" si="54"/>
        <v>0</v>
      </c>
      <c r="AQ152" s="83">
        <f t="shared" si="54"/>
        <v>0</v>
      </c>
      <c r="AR152" s="83">
        <f t="shared" si="54"/>
        <v>0</v>
      </c>
      <c r="AS152" s="84">
        <f t="shared" si="50"/>
        <v>0</v>
      </c>
      <c r="AT152" s="83">
        <f t="shared" si="50"/>
        <v>0</v>
      </c>
      <c r="AU152" s="83">
        <f t="shared" si="50"/>
        <v>0</v>
      </c>
      <c r="AV152" s="83">
        <f t="shared" si="50"/>
        <v>0</v>
      </c>
      <c r="AW152" s="83">
        <f t="shared" si="50"/>
        <v>0</v>
      </c>
      <c r="AX152" s="83">
        <f t="shared" si="50"/>
        <v>0</v>
      </c>
      <c r="AY152" s="83">
        <f t="shared" si="50"/>
        <v>0</v>
      </c>
      <c r="AZ152" s="83">
        <f t="shared" si="50"/>
        <v>0</v>
      </c>
      <c r="BA152" s="83">
        <f t="shared" si="50"/>
        <v>0</v>
      </c>
      <c r="BB152" s="83">
        <f t="shared" si="50"/>
        <v>0</v>
      </c>
      <c r="BC152" s="83">
        <f t="shared" si="44"/>
        <v>0</v>
      </c>
      <c r="BD152" s="83">
        <f t="shared" si="44"/>
        <v>0</v>
      </c>
      <c r="BE152" s="83">
        <f t="shared" si="44"/>
        <v>0</v>
      </c>
      <c r="BF152" s="83">
        <f t="shared" si="44"/>
        <v>0</v>
      </c>
      <c r="BG152" s="83">
        <f t="shared" si="44"/>
        <v>0</v>
      </c>
      <c r="BH152" s="83">
        <f t="shared" si="44"/>
        <v>0</v>
      </c>
      <c r="BI152" s="83">
        <f t="shared" si="44"/>
        <v>0</v>
      </c>
      <c r="BJ152" s="83">
        <f t="shared" si="44"/>
        <v>0</v>
      </c>
      <c r="BK152" s="83">
        <f t="shared" si="44"/>
        <v>0</v>
      </c>
    </row>
    <row r="153" spans="1:63">
      <c r="B153" s="133"/>
      <c r="C153" s="134"/>
      <c r="D153" s="133"/>
      <c r="E153" s="133"/>
      <c r="F153" s="81">
        <f t="shared" si="51"/>
        <v>0</v>
      </c>
      <c r="G153" s="82"/>
      <c r="H153" s="83">
        <f t="shared" si="53"/>
        <v>0</v>
      </c>
      <c r="I153" s="83">
        <f t="shared" si="53"/>
        <v>0</v>
      </c>
      <c r="J153" s="83">
        <f t="shared" si="53"/>
        <v>0</v>
      </c>
      <c r="K153" s="83">
        <f t="shared" si="53"/>
        <v>0</v>
      </c>
      <c r="L153" s="83">
        <f t="shared" si="53"/>
        <v>0</v>
      </c>
      <c r="M153" s="83">
        <f t="shared" si="53"/>
        <v>0</v>
      </c>
      <c r="N153" s="83">
        <f t="shared" si="53"/>
        <v>0</v>
      </c>
      <c r="O153" s="83">
        <f t="shared" si="53"/>
        <v>0</v>
      </c>
      <c r="P153" s="83">
        <f t="shared" si="53"/>
        <v>0</v>
      </c>
      <c r="Q153" s="83">
        <f t="shared" si="53"/>
        <v>0</v>
      </c>
      <c r="R153" s="83">
        <f t="shared" si="53"/>
        <v>0</v>
      </c>
      <c r="S153" s="83">
        <f t="shared" si="53"/>
        <v>0</v>
      </c>
      <c r="T153" s="83">
        <f t="shared" si="53"/>
        <v>0</v>
      </c>
      <c r="U153" s="83">
        <f t="shared" si="53"/>
        <v>0</v>
      </c>
      <c r="V153" s="83">
        <f t="shared" si="53"/>
        <v>0</v>
      </c>
      <c r="W153" s="83">
        <f t="shared" si="53"/>
        <v>0</v>
      </c>
      <c r="X153" s="83">
        <f t="shared" si="55"/>
        <v>0</v>
      </c>
      <c r="Y153" s="83">
        <f t="shared" si="55"/>
        <v>0</v>
      </c>
      <c r="Z153" s="83">
        <f t="shared" si="55"/>
        <v>0</v>
      </c>
      <c r="AA153" s="83">
        <f t="shared" si="55"/>
        <v>0</v>
      </c>
      <c r="AB153" s="83">
        <f t="shared" si="55"/>
        <v>0</v>
      </c>
      <c r="AC153" s="83">
        <f t="shared" si="55"/>
        <v>0</v>
      </c>
      <c r="AD153" s="83">
        <f t="shared" si="55"/>
        <v>0</v>
      </c>
      <c r="AE153" s="83">
        <f t="shared" si="55"/>
        <v>0</v>
      </c>
      <c r="AF153" s="83">
        <f t="shared" si="55"/>
        <v>0</v>
      </c>
      <c r="AG153" s="83">
        <f t="shared" si="55"/>
        <v>0</v>
      </c>
      <c r="AH153" s="83">
        <f t="shared" si="55"/>
        <v>0</v>
      </c>
      <c r="AI153" s="83">
        <f t="shared" si="55"/>
        <v>0</v>
      </c>
      <c r="AJ153" s="83">
        <f t="shared" si="55"/>
        <v>0</v>
      </c>
      <c r="AK153" s="83">
        <f t="shared" si="55"/>
        <v>0</v>
      </c>
      <c r="AL153" s="83">
        <f t="shared" si="55"/>
        <v>0</v>
      </c>
      <c r="AM153" s="83">
        <f t="shared" si="54"/>
        <v>0</v>
      </c>
      <c r="AN153" s="83">
        <f t="shared" si="54"/>
        <v>0</v>
      </c>
      <c r="AO153" s="83">
        <f t="shared" si="54"/>
        <v>0</v>
      </c>
      <c r="AP153" s="83">
        <f t="shared" si="54"/>
        <v>0</v>
      </c>
      <c r="AQ153" s="83">
        <f t="shared" si="54"/>
        <v>0</v>
      </c>
      <c r="AR153" s="83">
        <f t="shared" si="54"/>
        <v>0</v>
      </c>
      <c r="AS153" s="84">
        <f t="shared" si="50"/>
        <v>0</v>
      </c>
      <c r="AT153" s="83">
        <f t="shared" si="50"/>
        <v>0</v>
      </c>
      <c r="AU153" s="83">
        <f t="shared" si="50"/>
        <v>0</v>
      </c>
      <c r="AV153" s="83">
        <f t="shared" si="50"/>
        <v>0</v>
      </c>
      <c r="AW153" s="83">
        <f t="shared" si="50"/>
        <v>0</v>
      </c>
      <c r="AX153" s="83">
        <f t="shared" si="50"/>
        <v>0</v>
      </c>
      <c r="AY153" s="83">
        <f t="shared" si="50"/>
        <v>0</v>
      </c>
      <c r="AZ153" s="83">
        <f t="shared" si="50"/>
        <v>0</v>
      </c>
      <c r="BA153" s="83">
        <f t="shared" si="50"/>
        <v>0</v>
      </c>
      <c r="BB153" s="83">
        <f t="shared" si="50"/>
        <v>0</v>
      </c>
      <c r="BC153" s="83">
        <f t="shared" si="44"/>
        <v>0</v>
      </c>
      <c r="BD153" s="83">
        <f t="shared" si="44"/>
        <v>0</v>
      </c>
      <c r="BE153" s="83">
        <f t="shared" si="44"/>
        <v>0</v>
      </c>
      <c r="BF153" s="83">
        <f t="shared" si="44"/>
        <v>0</v>
      </c>
      <c r="BG153" s="83">
        <f t="shared" si="44"/>
        <v>0</v>
      </c>
      <c r="BH153" s="83">
        <f t="shared" si="44"/>
        <v>0</v>
      </c>
      <c r="BI153" s="83">
        <f t="shared" si="44"/>
        <v>0</v>
      </c>
      <c r="BJ153" s="83">
        <f t="shared" si="44"/>
        <v>0</v>
      </c>
      <c r="BK153" s="83">
        <f t="shared" si="44"/>
        <v>0</v>
      </c>
    </row>
    <row r="154" spans="1:63">
      <c r="A154" s="80"/>
      <c r="B154" s="133"/>
      <c r="C154" s="134"/>
      <c r="D154" s="133"/>
      <c r="E154" s="133"/>
      <c r="F154" s="81">
        <f t="shared" si="51"/>
        <v>0</v>
      </c>
      <c r="G154" s="82"/>
      <c r="H154" s="83">
        <f t="shared" si="53"/>
        <v>0</v>
      </c>
      <c r="I154" s="83">
        <f t="shared" si="53"/>
        <v>0</v>
      </c>
      <c r="J154" s="83">
        <f t="shared" si="53"/>
        <v>0</v>
      </c>
      <c r="K154" s="83">
        <f t="shared" si="53"/>
        <v>0</v>
      </c>
      <c r="L154" s="83">
        <f t="shared" si="53"/>
        <v>0</v>
      </c>
      <c r="M154" s="83">
        <f t="shared" si="53"/>
        <v>0</v>
      </c>
      <c r="N154" s="83">
        <f t="shared" si="53"/>
        <v>0</v>
      </c>
      <c r="O154" s="83">
        <f t="shared" si="53"/>
        <v>0</v>
      </c>
      <c r="P154" s="83">
        <f t="shared" si="53"/>
        <v>0</v>
      </c>
      <c r="Q154" s="83">
        <f t="shared" si="53"/>
        <v>0</v>
      </c>
      <c r="R154" s="83">
        <f t="shared" si="53"/>
        <v>0</v>
      </c>
      <c r="S154" s="83">
        <f t="shared" si="53"/>
        <v>0</v>
      </c>
      <c r="T154" s="83">
        <f t="shared" si="53"/>
        <v>0</v>
      </c>
      <c r="U154" s="83">
        <f t="shared" si="53"/>
        <v>0</v>
      </c>
      <c r="V154" s="83">
        <f t="shared" si="53"/>
        <v>0</v>
      </c>
      <c r="W154" s="83">
        <f t="shared" si="53"/>
        <v>0</v>
      </c>
      <c r="X154" s="83">
        <f t="shared" si="55"/>
        <v>0</v>
      </c>
      <c r="Y154" s="83">
        <f t="shared" si="55"/>
        <v>0</v>
      </c>
      <c r="Z154" s="83">
        <f t="shared" si="55"/>
        <v>0</v>
      </c>
      <c r="AA154" s="83">
        <f t="shared" si="55"/>
        <v>0</v>
      </c>
      <c r="AB154" s="83">
        <f t="shared" si="55"/>
        <v>0</v>
      </c>
      <c r="AC154" s="83">
        <f t="shared" si="55"/>
        <v>0</v>
      </c>
      <c r="AD154" s="83">
        <f t="shared" si="55"/>
        <v>0</v>
      </c>
      <c r="AE154" s="83">
        <f t="shared" si="55"/>
        <v>0</v>
      </c>
      <c r="AF154" s="83">
        <f t="shared" si="55"/>
        <v>0</v>
      </c>
      <c r="AG154" s="83">
        <f t="shared" si="55"/>
        <v>0</v>
      </c>
      <c r="AH154" s="83">
        <f t="shared" si="55"/>
        <v>0</v>
      </c>
      <c r="AI154" s="83">
        <f t="shared" si="55"/>
        <v>0</v>
      </c>
      <c r="AJ154" s="83">
        <f t="shared" si="55"/>
        <v>0</v>
      </c>
      <c r="AK154" s="83">
        <f t="shared" si="55"/>
        <v>0</v>
      </c>
      <c r="AL154" s="83">
        <f t="shared" si="55"/>
        <v>0</v>
      </c>
      <c r="AM154" s="83">
        <f t="shared" si="54"/>
        <v>0</v>
      </c>
      <c r="AN154" s="83">
        <f t="shared" si="54"/>
        <v>0</v>
      </c>
      <c r="AO154" s="83">
        <f t="shared" si="54"/>
        <v>0</v>
      </c>
      <c r="AP154" s="83">
        <f t="shared" si="54"/>
        <v>0</v>
      </c>
      <c r="AQ154" s="83">
        <f t="shared" si="54"/>
        <v>0</v>
      </c>
      <c r="AR154" s="83">
        <f t="shared" si="54"/>
        <v>0</v>
      </c>
      <c r="AS154" s="84">
        <f t="shared" si="50"/>
        <v>0</v>
      </c>
      <c r="AT154" s="83">
        <f t="shared" si="50"/>
        <v>0</v>
      </c>
      <c r="AU154" s="83">
        <f t="shared" si="50"/>
        <v>0</v>
      </c>
      <c r="AV154" s="83">
        <f t="shared" si="50"/>
        <v>0</v>
      </c>
      <c r="AW154" s="83">
        <f t="shared" si="50"/>
        <v>0</v>
      </c>
      <c r="AX154" s="83">
        <f t="shared" si="50"/>
        <v>0</v>
      </c>
      <c r="AY154" s="83">
        <f t="shared" si="50"/>
        <v>0</v>
      </c>
      <c r="AZ154" s="83">
        <f t="shared" si="50"/>
        <v>0</v>
      </c>
      <c r="BA154" s="83">
        <f t="shared" si="50"/>
        <v>0</v>
      </c>
      <c r="BB154" s="83">
        <f t="shared" si="50"/>
        <v>0</v>
      </c>
      <c r="BC154" s="83">
        <f t="shared" si="44"/>
        <v>0</v>
      </c>
      <c r="BD154" s="83">
        <f t="shared" si="44"/>
        <v>0</v>
      </c>
      <c r="BE154" s="83">
        <f t="shared" si="44"/>
        <v>0</v>
      </c>
      <c r="BF154" s="83">
        <f t="shared" si="44"/>
        <v>0</v>
      </c>
      <c r="BG154" s="83">
        <f t="shared" si="44"/>
        <v>0</v>
      </c>
      <c r="BH154" s="83">
        <f t="shared" si="44"/>
        <v>0</v>
      </c>
      <c r="BI154" s="83">
        <f t="shared" si="44"/>
        <v>0</v>
      </c>
      <c r="BJ154" s="83">
        <f t="shared" si="44"/>
        <v>0</v>
      </c>
      <c r="BK154" s="83">
        <f t="shared" si="44"/>
        <v>0</v>
      </c>
    </row>
    <row r="155" spans="1:63">
      <c r="B155" s="133"/>
      <c r="C155" s="134"/>
      <c r="D155" s="133"/>
      <c r="E155" s="133"/>
      <c r="F155" s="81">
        <f t="shared" si="51"/>
        <v>0</v>
      </c>
      <c r="G155" s="82"/>
      <c r="H155" s="83">
        <f t="shared" si="53"/>
        <v>0</v>
      </c>
      <c r="I155" s="83">
        <f t="shared" si="53"/>
        <v>0</v>
      </c>
      <c r="J155" s="83">
        <f t="shared" si="53"/>
        <v>0</v>
      </c>
      <c r="K155" s="83">
        <f t="shared" si="53"/>
        <v>0</v>
      </c>
      <c r="L155" s="83">
        <f t="shared" si="53"/>
        <v>0</v>
      </c>
      <c r="M155" s="83">
        <f t="shared" si="53"/>
        <v>0</v>
      </c>
      <c r="N155" s="83">
        <f t="shared" si="53"/>
        <v>0</v>
      </c>
      <c r="O155" s="83">
        <f t="shared" si="53"/>
        <v>0</v>
      </c>
      <c r="P155" s="83">
        <f t="shared" si="53"/>
        <v>0</v>
      </c>
      <c r="Q155" s="83">
        <f t="shared" si="53"/>
        <v>0</v>
      </c>
      <c r="R155" s="83">
        <f t="shared" si="53"/>
        <v>0</v>
      </c>
      <c r="S155" s="83">
        <f t="shared" si="53"/>
        <v>0</v>
      </c>
      <c r="T155" s="83">
        <f t="shared" si="53"/>
        <v>0</v>
      </c>
      <c r="U155" s="83">
        <f t="shared" si="53"/>
        <v>0</v>
      </c>
      <c r="V155" s="83">
        <f t="shared" si="53"/>
        <v>0</v>
      </c>
      <c r="W155" s="83">
        <f t="shared" si="53"/>
        <v>0</v>
      </c>
      <c r="X155" s="83">
        <f t="shared" si="55"/>
        <v>0</v>
      </c>
      <c r="Y155" s="83">
        <f t="shared" si="55"/>
        <v>0</v>
      </c>
      <c r="Z155" s="83">
        <f t="shared" si="55"/>
        <v>0</v>
      </c>
      <c r="AA155" s="83">
        <f t="shared" si="55"/>
        <v>0</v>
      </c>
      <c r="AB155" s="83">
        <f t="shared" si="55"/>
        <v>0</v>
      </c>
      <c r="AC155" s="83">
        <f t="shared" si="55"/>
        <v>0</v>
      </c>
      <c r="AD155" s="83">
        <f t="shared" si="55"/>
        <v>0</v>
      </c>
      <c r="AE155" s="83">
        <f t="shared" si="55"/>
        <v>0</v>
      </c>
      <c r="AF155" s="83">
        <f t="shared" si="55"/>
        <v>0</v>
      </c>
      <c r="AG155" s="83">
        <f t="shared" si="55"/>
        <v>0</v>
      </c>
      <c r="AH155" s="83">
        <f t="shared" si="55"/>
        <v>0</v>
      </c>
      <c r="AI155" s="83">
        <f t="shared" si="55"/>
        <v>0</v>
      </c>
      <c r="AJ155" s="83">
        <f t="shared" si="55"/>
        <v>0</v>
      </c>
      <c r="AK155" s="83">
        <f t="shared" si="55"/>
        <v>0</v>
      </c>
      <c r="AL155" s="83">
        <f t="shared" si="55"/>
        <v>0</v>
      </c>
      <c r="AM155" s="83">
        <f t="shared" si="54"/>
        <v>0</v>
      </c>
      <c r="AN155" s="83">
        <f t="shared" si="54"/>
        <v>0</v>
      </c>
      <c r="AO155" s="83">
        <f t="shared" si="54"/>
        <v>0</v>
      </c>
      <c r="AP155" s="83">
        <f t="shared" si="54"/>
        <v>0</v>
      </c>
      <c r="AQ155" s="83">
        <f t="shared" si="54"/>
        <v>0</v>
      </c>
      <c r="AR155" s="83">
        <f t="shared" si="54"/>
        <v>0</v>
      </c>
      <c r="AS155" s="84">
        <f t="shared" si="54"/>
        <v>0</v>
      </c>
      <c r="AT155" s="83">
        <f t="shared" si="54"/>
        <v>0</v>
      </c>
      <c r="AU155" s="83">
        <f t="shared" si="54"/>
        <v>0</v>
      </c>
      <c r="AV155" s="83">
        <f t="shared" si="54"/>
        <v>0</v>
      </c>
      <c r="AW155" s="83">
        <f t="shared" si="54"/>
        <v>0</v>
      </c>
      <c r="AX155" s="83">
        <f t="shared" si="54"/>
        <v>0</v>
      </c>
      <c r="AY155" s="83">
        <f t="shared" si="54"/>
        <v>0</v>
      </c>
      <c r="AZ155" s="83">
        <f t="shared" si="54"/>
        <v>0</v>
      </c>
      <c r="BA155" s="83">
        <f t="shared" si="54"/>
        <v>0</v>
      </c>
      <c r="BB155" s="83">
        <f t="shared" si="54"/>
        <v>0</v>
      </c>
      <c r="BC155" s="83">
        <f t="shared" si="44"/>
        <v>0</v>
      </c>
      <c r="BD155" s="83">
        <f t="shared" si="44"/>
        <v>0</v>
      </c>
      <c r="BE155" s="83">
        <f t="shared" si="44"/>
        <v>0</v>
      </c>
      <c r="BF155" s="83">
        <f t="shared" si="44"/>
        <v>0</v>
      </c>
      <c r="BG155" s="83">
        <f t="shared" si="44"/>
        <v>0</v>
      </c>
      <c r="BH155" s="83">
        <f t="shared" si="44"/>
        <v>0</v>
      </c>
      <c r="BI155" s="83">
        <f t="shared" si="44"/>
        <v>0</v>
      </c>
      <c r="BJ155" s="83">
        <f t="shared" si="44"/>
        <v>0</v>
      </c>
      <c r="BK155" s="83">
        <f t="shared" si="44"/>
        <v>0</v>
      </c>
    </row>
    <row r="156" spans="1:63">
      <c r="A156" s="80"/>
      <c r="B156" s="133"/>
      <c r="C156" s="134"/>
      <c r="D156" s="133"/>
      <c r="E156" s="133"/>
      <c r="F156" s="81">
        <f t="shared" si="51"/>
        <v>0</v>
      </c>
      <c r="G156" s="82"/>
      <c r="H156" s="83">
        <f t="shared" si="53"/>
        <v>0</v>
      </c>
      <c r="I156" s="83">
        <f t="shared" si="53"/>
        <v>0</v>
      </c>
      <c r="J156" s="83">
        <f t="shared" si="53"/>
        <v>0</v>
      </c>
      <c r="K156" s="83">
        <f t="shared" si="53"/>
        <v>0</v>
      </c>
      <c r="L156" s="83">
        <f t="shared" si="53"/>
        <v>0</v>
      </c>
      <c r="M156" s="83">
        <f t="shared" si="53"/>
        <v>0</v>
      </c>
      <c r="N156" s="83">
        <f t="shared" si="53"/>
        <v>0</v>
      </c>
      <c r="O156" s="83">
        <f t="shared" si="53"/>
        <v>0</v>
      </c>
      <c r="P156" s="83">
        <f t="shared" si="53"/>
        <v>0</v>
      </c>
      <c r="Q156" s="83">
        <f t="shared" si="53"/>
        <v>0</v>
      </c>
      <c r="R156" s="83">
        <f t="shared" si="53"/>
        <v>0</v>
      </c>
      <c r="S156" s="83">
        <f t="shared" si="53"/>
        <v>0</v>
      </c>
      <c r="T156" s="83">
        <f t="shared" si="53"/>
        <v>0</v>
      </c>
      <c r="U156" s="83">
        <f t="shared" si="53"/>
        <v>0</v>
      </c>
      <c r="V156" s="83">
        <f t="shared" si="53"/>
        <v>0</v>
      </c>
      <c r="W156" s="83">
        <f t="shared" si="53"/>
        <v>0</v>
      </c>
      <c r="X156" s="83">
        <f t="shared" si="55"/>
        <v>0</v>
      </c>
      <c r="Y156" s="83">
        <f t="shared" si="55"/>
        <v>0</v>
      </c>
      <c r="Z156" s="83">
        <f t="shared" si="55"/>
        <v>0</v>
      </c>
      <c r="AA156" s="83">
        <f t="shared" si="55"/>
        <v>0</v>
      </c>
      <c r="AB156" s="83">
        <f t="shared" si="55"/>
        <v>0</v>
      </c>
      <c r="AC156" s="83">
        <f t="shared" si="55"/>
        <v>0</v>
      </c>
      <c r="AD156" s="83">
        <f t="shared" si="55"/>
        <v>0</v>
      </c>
      <c r="AE156" s="83">
        <f t="shared" si="55"/>
        <v>0</v>
      </c>
      <c r="AF156" s="83">
        <f t="shared" si="55"/>
        <v>0</v>
      </c>
      <c r="AG156" s="83">
        <f t="shared" si="55"/>
        <v>0</v>
      </c>
      <c r="AH156" s="83">
        <f t="shared" si="55"/>
        <v>0</v>
      </c>
      <c r="AI156" s="83">
        <f t="shared" si="55"/>
        <v>0</v>
      </c>
      <c r="AJ156" s="83">
        <f t="shared" si="55"/>
        <v>0</v>
      </c>
      <c r="AK156" s="83">
        <f t="shared" si="55"/>
        <v>0</v>
      </c>
      <c r="AL156" s="83">
        <f t="shared" si="55"/>
        <v>0</v>
      </c>
      <c r="AM156" s="83">
        <f t="shared" si="54"/>
        <v>0</v>
      </c>
      <c r="AN156" s="83">
        <f t="shared" si="54"/>
        <v>0</v>
      </c>
      <c r="AO156" s="83">
        <f t="shared" si="54"/>
        <v>0</v>
      </c>
      <c r="AP156" s="83">
        <f t="shared" si="54"/>
        <v>0</v>
      </c>
      <c r="AQ156" s="83">
        <f t="shared" si="54"/>
        <v>0</v>
      </c>
      <c r="AR156" s="83">
        <f t="shared" si="54"/>
        <v>0</v>
      </c>
      <c r="AS156" s="84">
        <f t="shared" si="54"/>
        <v>0</v>
      </c>
      <c r="AT156" s="83">
        <f t="shared" si="54"/>
        <v>0</v>
      </c>
      <c r="AU156" s="83">
        <f t="shared" si="54"/>
        <v>0</v>
      </c>
      <c r="AV156" s="83">
        <f t="shared" si="54"/>
        <v>0</v>
      </c>
      <c r="AW156" s="83">
        <f t="shared" si="54"/>
        <v>0</v>
      </c>
      <c r="AX156" s="83">
        <f t="shared" si="54"/>
        <v>0</v>
      </c>
      <c r="AY156" s="83">
        <f t="shared" si="54"/>
        <v>0</v>
      </c>
      <c r="AZ156" s="83">
        <f t="shared" si="54"/>
        <v>0</v>
      </c>
      <c r="BA156" s="83">
        <f t="shared" si="54"/>
        <v>0</v>
      </c>
      <c r="BB156" s="83">
        <f t="shared" si="54"/>
        <v>0</v>
      </c>
      <c r="BC156" s="83">
        <f t="shared" si="44"/>
        <v>0</v>
      </c>
      <c r="BD156" s="83">
        <f t="shared" si="44"/>
        <v>0</v>
      </c>
      <c r="BE156" s="83">
        <f t="shared" si="44"/>
        <v>0</v>
      </c>
      <c r="BF156" s="83">
        <f t="shared" si="44"/>
        <v>0</v>
      </c>
      <c r="BG156" s="83">
        <f t="shared" si="44"/>
        <v>0</v>
      </c>
      <c r="BH156" s="83">
        <f t="shared" si="44"/>
        <v>0</v>
      </c>
      <c r="BI156" s="83">
        <f t="shared" si="44"/>
        <v>0</v>
      </c>
      <c r="BJ156" s="83">
        <f t="shared" si="44"/>
        <v>0</v>
      </c>
      <c r="BK156" s="83">
        <f t="shared" si="44"/>
        <v>0</v>
      </c>
    </row>
    <row r="157" spans="1:63">
      <c r="B157" s="133"/>
      <c r="C157" s="134"/>
      <c r="D157" s="133"/>
      <c r="E157" s="133"/>
      <c r="F157" s="81">
        <f t="shared" si="51"/>
        <v>0</v>
      </c>
      <c r="G157" s="82"/>
      <c r="H157" s="83">
        <f t="shared" si="53"/>
        <v>0</v>
      </c>
      <c r="I157" s="83">
        <f t="shared" si="53"/>
        <v>0</v>
      </c>
      <c r="J157" s="83">
        <f t="shared" si="53"/>
        <v>0</v>
      </c>
      <c r="K157" s="83">
        <f t="shared" si="53"/>
        <v>0</v>
      </c>
      <c r="L157" s="83">
        <f t="shared" si="53"/>
        <v>0</v>
      </c>
      <c r="M157" s="83">
        <f t="shared" si="53"/>
        <v>0</v>
      </c>
      <c r="N157" s="83">
        <f t="shared" si="53"/>
        <v>0</v>
      </c>
      <c r="O157" s="83">
        <f t="shared" si="53"/>
        <v>0</v>
      </c>
      <c r="P157" s="83">
        <f t="shared" si="53"/>
        <v>0</v>
      </c>
      <c r="Q157" s="83">
        <f t="shared" si="53"/>
        <v>0</v>
      </c>
      <c r="R157" s="83">
        <f t="shared" si="53"/>
        <v>0</v>
      </c>
      <c r="S157" s="83">
        <f t="shared" si="53"/>
        <v>0</v>
      </c>
      <c r="T157" s="83">
        <f t="shared" si="53"/>
        <v>0</v>
      </c>
      <c r="U157" s="83">
        <f t="shared" si="53"/>
        <v>0</v>
      </c>
      <c r="V157" s="83">
        <f t="shared" si="53"/>
        <v>0</v>
      </c>
      <c r="W157" s="83">
        <f t="shared" si="53"/>
        <v>0</v>
      </c>
      <c r="X157" s="83">
        <f t="shared" si="55"/>
        <v>0</v>
      </c>
      <c r="Y157" s="83">
        <f t="shared" si="55"/>
        <v>0</v>
      </c>
      <c r="Z157" s="83">
        <f t="shared" si="55"/>
        <v>0</v>
      </c>
      <c r="AA157" s="83">
        <f t="shared" si="55"/>
        <v>0</v>
      </c>
      <c r="AB157" s="83">
        <f t="shared" si="55"/>
        <v>0</v>
      </c>
      <c r="AC157" s="83">
        <f t="shared" si="55"/>
        <v>0</v>
      </c>
      <c r="AD157" s="83">
        <f t="shared" si="55"/>
        <v>0</v>
      </c>
      <c r="AE157" s="83">
        <f t="shared" si="55"/>
        <v>0</v>
      </c>
      <c r="AF157" s="83">
        <f t="shared" si="55"/>
        <v>0</v>
      </c>
      <c r="AG157" s="83">
        <f t="shared" si="55"/>
        <v>0</v>
      </c>
      <c r="AH157" s="83">
        <f t="shared" si="55"/>
        <v>0</v>
      </c>
      <c r="AI157" s="83">
        <f t="shared" si="55"/>
        <v>0</v>
      </c>
      <c r="AJ157" s="83">
        <f t="shared" si="55"/>
        <v>0</v>
      </c>
      <c r="AK157" s="83">
        <f t="shared" si="55"/>
        <v>0</v>
      </c>
      <c r="AL157" s="83">
        <f t="shared" si="55"/>
        <v>0</v>
      </c>
      <c r="AM157" s="83">
        <f t="shared" si="54"/>
        <v>0</v>
      </c>
      <c r="AN157" s="83">
        <f t="shared" si="54"/>
        <v>0</v>
      </c>
      <c r="AO157" s="83">
        <f t="shared" si="54"/>
        <v>0</v>
      </c>
      <c r="AP157" s="83">
        <f t="shared" si="54"/>
        <v>0</v>
      </c>
      <c r="AQ157" s="83">
        <f t="shared" si="54"/>
        <v>0</v>
      </c>
      <c r="AR157" s="83">
        <f t="shared" si="54"/>
        <v>0</v>
      </c>
      <c r="AS157" s="84">
        <f t="shared" si="54"/>
        <v>0</v>
      </c>
      <c r="AT157" s="83">
        <f t="shared" si="54"/>
        <v>0</v>
      </c>
      <c r="AU157" s="83">
        <f t="shared" si="54"/>
        <v>0</v>
      </c>
      <c r="AV157" s="83">
        <f t="shared" si="54"/>
        <v>0</v>
      </c>
      <c r="AW157" s="83">
        <f t="shared" si="54"/>
        <v>0</v>
      </c>
      <c r="AX157" s="83">
        <f t="shared" si="54"/>
        <v>0</v>
      </c>
      <c r="AY157" s="83">
        <f t="shared" si="54"/>
        <v>0</v>
      </c>
      <c r="AZ157" s="83">
        <f t="shared" si="54"/>
        <v>0</v>
      </c>
      <c r="BA157" s="83">
        <f t="shared" si="54"/>
        <v>0</v>
      </c>
      <c r="BB157" s="83">
        <f t="shared" si="54"/>
        <v>0</v>
      </c>
      <c r="BC157" s="83">
        <f t="shared" si="44"/>
        <v>0</v>
      </c>
      <c r="BD157" s="83">
        <f t="shared" si="44"/>
        <v>0</v>
      </c>
      <c r="BE157" s="83">
        <f t="shared" si="44"/>
        <v>0</v>
      </c>
      <c r="BF157" s="83">
        <f t="shared" si="44"/>
        <v>0</v>
      </c>
      <c r="BG157" s="83">
        <f t="shared" si="44"/>
        <v>0</v>
      </c>
      <c r="BH157" s="83">
        <f t="shared" si="44"/>
        <v>0</v>
      </c>
      <c r="BI157" s="83">
        <f t="shared" si="44"/>
        <v>0</v>
      </c>
      <c r="BJ157" s="83">
        <f t="shared" si="44"/>
        <v>0</v>
      </c>
      <c r="BK157" s="83">
        <f t="shared" si="44"/>
        <v>0</v>
      </c>
    </row>
    <row r="158" spans="1:63">
      <c r="A158" s="80"/>
      <c r="B158" s="133"/>
      <c r="C158" s="134"/>
      <c r="D158" s="133"/>
      <c r="E158" s="133"/>
      <c r="F158" s="81">
        <f t="shared" si="51"/>
        <v>0</v>
      </c>
      <c r="G158" s="82"/>
      <c r="H158" s="83">
        <f t="shared" si="53"/>
        <v>0</v>
      </c>
      <c r="I158" s="83">
        <f t="shared" si="53"/>
        <v>0</v>
      </c>
      <c r="J158" s="83">
        <f t="shared" si="53"/>
        <v>0</v>
      </c>
      <c r="K158" s="83">
        <f t="shared" si="53"/>
        <v>0</v>
      </c>
      <c r="L158" s="83">
        <f t="shared" si="53"/>
        <v>0</v>
      </c>
      <c r="M158" s="83">
        <f t="shared" si="53"/>
        <v>0</v>
      </c>
      <c r="N158" s="83">
        <f t="shared" si="53"/>
        <v>0</v>
      </c>
      <c r="O158" s="83">
        <f t="shared" si="53"/>
        <v>0</v>
      </c>
      <c r="P158" s="83">
        <f t="shared" si="53"/>
        <v>0</v>
      </c>
      <c r="Q158" s="83">
        <f t="shared" si="53"/>
        <v>0</v>
      </c>
      <c r="R158" s="83">
        <f t="shared" si="53"/>
        <v>0</v>
      </c>
      <c r="S158" s="83">
        <f t="shared" si="53"/>
        <v>0</v>
      </c>
      <c r="T158" s="83">
        <f t="shared" si="53"/>
        <v>0</v>
      </c>
      <c r="U158" s="83">
        <f t="shared" si="53"/>
        <v>0</v>
      </c>
      <c r="V158" s="83">
        <f t="shared" si="53"/>
        <v>0</v>
      </c>
      <c r="W158" s="83">
        <f t="shared" si="53"/>
        <v>0</v>
      </c>
      <c r="X158" s="83">
        <f t="shared" si="55"/>
        <v>0</v>
      </c>
      <c r="Y158" s="83">
        <f t="shared" si="55"/>
        <v>0</v>
      </c>
      <c r="Z158" s="83">
        <f t="shared" si="55"/>
        <v>0</v>
      </c>
      <c r="AA158" s="83">
        <f t="shared" si="55"/>
        <v>0</v>
      </c>
      <c r="AB158" s="83">
        <f t="shared" si="55"/>
        <v>0</v>
      </c>
      <c r="AC158" s="83">
        <f t="shared" si="55"/>
        <v>0</v>
      </c>
      <c r="AD158" s="83">
        <f t="shared" si="55"/>
        <v>0</v>
      </c>
      <c r="AE158" s="83">
        <f t="shared" si="55"/>
        <v>0</v>
      </c>
      <c r="AF158" s="83">
        <f t="shared" si="55"/>
        <v>0</v>
      </c>
      <c r="AG158" s="83">
        <f t="shared" si="55"/>
        <v>0</v>
      </c>
      <c r="AH158" s="83">
        <f t="shared" si="55"/>
        <v>0</v>
      </c>
      <c r="AI158" s="83">
        <f t="shared" si="55"/>
        <v>0</v>
      </c>
      <c r="AJ158" s="83">
        <f t="shared" si="55"/>
        <v>0</v>
      </c>
      <c r="AK158" s="83">
        <f t="shared" si="55"/>
        <v>0</v>
      </c>
      <c r="AL158" s="83">
        <f t="shared" si="55"/>
        <v>0</v>
      </c>
      <c r="AM158" s="83">
        <f t="shared" si="54"/>
        <v>0</v>
      </c>
      <c r="AN158" s="83">
        <f t="shared" si="54"/>
        <v>0</v>
      </c>
      <c r="AO158" s="83">
        <f t="shared" si="54"/>
        <v>0</v>
      </c>
      <c r="AP158" s="83">
        <f t="shared" si="54"/>
        <v>0</v>
      </c>
      <c r="AQ158" s="83">
        <f t="shared" si="54"/>
        <v>0</v>
      </c>
      <c r="AR158" s="83">
        <f t="shared" si="54"/>
        <v>0</v>
      </c>
      <c r="AS158" s="84">
        <f t="shared" si="54"/>
        <v>0</v>
      </c>
      <c r="AT158" s="83">
        <f t="shared" si="54"/>
        <v>0</v>
      </c>
      <c r="AU158" s="83">
        <f t="shared" si="54"/>
        <v>0</v>
      </c>
      <c r="AV158" s="83">
        <f t="shared" si="54"/>
        <v>0</v>
      </c>
      <c r="AW158" s="83">
        <f t="shared" si="54"/>
        <v>0</v>
      </c>
      <c r="AX158" s="83">
        <f t="shared" si="54"/>
        <v>0</v>
      </c>
      <c r="AY158" s="83">
        <f t="shared" si="54"/>
        <v>0</v>
      </c>
      <c r="AZ158" s="83">
        <f t="shared" si="54"/>
        <v>0</v>
      </c>
      <c r="BA158" s="83">
        <f t="shared" si="54"/>
        <v>0</v>
      </c>
      <c r="BB158" s="83">
        <f t="shared" si="54"/>
        <v>0</v>
      </c>
      <c r="BC158" s="83">
        <f t="shared" si="44"/>
        <v>0</v>
      </c>
      <c r="BD158" s="83">
        <f t="shared" si="44"/>
        <v>0</v>
      </c>
      <c r="BE158" s="83">
        <f t="shared" si="44"/>
        <v>0</v>
      </c>
      <c r="BF158" s="83">
        <f t="shared" si="44"/>
        <v>0</v>
      </c>
      <c r="BG158" s="83">
        <f t="shared" si="44"/>
        <v>0</v>
      </c>
      <c r="BH158" s="83">
        <f t="shared" si="44"/>
        <v>0</v>
      </c>
      <c r="BI158" s="83">
        <f t="shared" si="44"/>
        <v>0</v>
      </c>
      <c r="BJ158" s="83">
        <f t="shared" si="44"/>
        <v>0</v>
      </c>
      <c r="BK158" s="83">
        <f t="shared" si="44"/>
        <v>0</v>
      </c>
    </row>
    <row r="159" spans="1:63">
      <c r="B159" s="133"/>
      <c r="C159" s="134"/>
      <c r="D159" s="133"/>
      <c r="E159" s="133"/>
      <c r="F159" s="81">
        <f t="shared" si="51"/>
        <v>0</v>
      </c>
      <c r="G159" s="82"/>
      <c r="H159" s="83">
        <f t="shared" si="53"/>
        <v>0</v>
      </c>
      <c r="I159" s="83">
        <f t="shared" si="53"/>
        <v>0</v>
      </c>
      <c r="J159" s="83">
        <f t="shared" si="53"/>
        <v>0</v>
      </c>
      <c r="K159" s="83">
        <f t="shared" si="53"/>
        <v>0</v>
      </c>
      <c r="L159" s="83">
        <f t="shared" si="53"/>
        <v>0</v>
      </c>
      <c r="M159" s="83">
        <f t="shared" si="53"/>
        <v>0</v>
      </c>
      <c r="N159" s="83">
        <f t="shared" si="53"/>
        <v>0</v>
      </c>
      <c r="O159" s="83">
        <f t="shared" si="53"/>
        <v>0</v>
      </c>
      <c r="P159" s="83">
        <f t="shared" si="53"/>
        <v>0</v>
      </c>
      <c r="Q159" s="83">
        <f t="shared" si="53"/>
        <v>0</v>
      </c>
      <c r="R159" s="83">
        <f t="shared" si="53"/>
        <v>0</v>
      </c>
      <c r="S159" s="83">
        <f t="shared" si="53"/>
        <v>0</v>
      </c>
      <c r="T159" s="83">
        <f t="shared" si="53"/>
        <v>0</v>
      </c>
      <c r="U159" s="83">
        <f t="shared" si="53"/>
        <v>0</v>
      </c>
      <c r="V159" s="83">
        <f t="shared" si="53"/>
        <v>0</v>
      </c>
      <c r="W159" s="83">
        <f t="shared" si="53"/>
        <v>0</v>
      </c>
      <c r="X159" s="83">
        <f t="shared" si="55"/>
        <v>0</v>
      </c>
      <c r="Y159" s="83">
        <f t="shared" si="55"/>
        <v>0</v>
      </c>
      <c r="Z159" s="83">
        <f t="shared" si="55"/>
        <v>0</v>
      </c>
      <c r="AA159" s="83">
        <f t="shared" si="55"/>
        <v>0</v>
      </c>
      <c r="AB159" s="83">
        <f t="shared" si="55"/>
        <v>0</v>
      </c>
      <c r="AC159" s="83">
        <f t="shared" si="55"/>
        <v>0</v>
      </c>
      <c r="AD159" s="83">
        <f t="shared" si="55"/>
        <v>0</v>
      </c>
      <c r="AE159" s="83">
        <f t="shared" si="55"/>
        <v>0</v>
      </c>
      <c r="AF159" s="83">
        <f t="shared" si="55"/>
        <v>0</v>
      </c>
      <c r="AG159" s="83">
        <f t="shared" si="55"/>
        <v>0</v>
      </c>
      <c r="AH159" s="83">
        <f t="shared" si="55"/>
        <v>0</v>
      </c>
      <c r="AI159" s="83">
        <f t="shared" si="55"/>
        <v>0</v>
      </c>
      <c r="AJ159" s="83">
        <f t="shared" si="55"/>
        <v>0</v>
      </c>
      <c r="AK159" s="83">
        <f t="shared" si="55"/>
        <v>0</v>
      </c>
      <c r="AL159" s="83">
        <f t="shared" si="55"/>
        <v>0</v>
      </c>
      <c r="AM159" s="83">
        <f t="shared" si="54"/>
        <v>0</v>
      </c>
      <c r="AN159" s="83">
        <f t="shared" si="54"/>
        <v>0</v>
      </c>
      <c r="AO159" s="83">
        <f t="shared" si="54"/>
        <v>0</v>
      </c>
      <c r="AP159" s="83">
        <f t="shared" si="54"/>
        <v>0</v>
      </c>
      <c r="AQ159" s="83">
        <f t="shared" si="54"/>
        <v>0</v>
      </c>
      <c r="AR159" s="83">
        <f t="shared" si="54"/>
        <v>0</v>
      </c>
      <c r="AS159" s="84">
        <f t="shared" si="54"/>
        <v>0</v>
      </c>
      <c r="AT159" s="83">
        <f t="shared" si="54"/>
        <v>0</v>
      </c>
      <c r="AU159" s="83">
        <f t="shared" si="54"/>
        <v>0</v>
      </c>
      <c r="AV159" s="83">
        <f t="shared" si="54"/>
        <v>0</v>
      </c>
      <c r="AW159" s="83">
        <f t="shared" si="54"/>
        <v>0</v>
      </c>
      <c r="AX159" s="83">
        <f t="shared" si="54"/>
        <v>0</v>
      </c>
      <c r="AY159" s="83">
        <f t="shared" si="54"/>
        <v>0</v>
      </c>
      <c r="AZ159" s="83">
        <f t="shared" si="54"/>
        <v>0</v>
      </c>
      <c r="BA159" s="83">
        <f t="shared" si="54"/>
        <v>0</v>
      </c>
      <c r="BB159" s="83">
        <f t="shared" si="54"/>
        <v>0</v>
      </c>
      <c r="BC159" s="83">
        <f t="shared" si="44"/>
        <v>0</v>
      </c>
      <c r="BD159" s="83">
        <f t="shared" si="44"/>
        <v>0</v>
      </c>
      <c r="BE159" s="83">
        <f t="shared" si="44"/>
        <v>0</v>
      </c>
      <c r="BF159" s="83">
        <f t="shared" si="44"/>
        <v>0</v>
      </c>
      <c r="BG159" s="83">
        <f t="shared" si="44"/>
        <v>0</v>
      </c>
      <c r="BH159" s="83">
        <f t="shared" si="44"/>
        <v>0</v>
      </c>
      <c r="BI159" s="83">
        <f t="shared" si="44"/>
        <v>0</v>
      </c>
      <c r="BJ159" s="83">
        <f t="shared" si="44"/>
        <v>0</v>
      </c>
      <c r="BK159" s="83">
        <f t="shared" si="44"/>
        <v>0</v>
      </c>
    </row>
    <row r="160" spans="1:63">
      <c r="A160" s="80"/>
      <c r="B160" s="133"/>
      <c r="C160" s="134"/>
      <c r="D160" s="133"/>
      <c r="E160" s="133"/>
      <c r="F160" s="81">
        <f t="shared" si="51"/>
        <v>0</v>
      </c>
      <c r="G160" s="82"/>
      <c r="H160" s="83">
        <f t="shared" si="53"/>
        <v>0</v>
      </c>
      <c r="I160" s="83">
        <f t="shared" si="53"/>
        <v>0</v>
      </c>
      <c r="J160" s="83">
        <f t="shared" si="53"/>
        <v>0</v>
      </c>
      <c r="K160" s="83">
        <f t="shared" si="53"/>
        <v>0</v>
      </c>
      <c r="L160" s="83">
        <f t="shared" si="53"/>
        <v>0</v>
      </c>
      <c r="M160" s="83">
        <f t="shared" si="53"/>
        <v>0</v>
      </c>
      <c r="N160" s="83">
        <f t="shared" si="53"/>
        <v>0</v>
      </c>
      <c r="O160" s="83">
        <f t="shared" si="53"/>
        <v>0</v>
      </c>
      <c r="P160" s="83">
        <f t="shared" si="53"/>
        <v>0</v>
      </c>
      <c r="Q160" s="83">
        <f t="shared" si="53"/>
        <v>0</v>
      </c>
      <c r="R160" s="83">
        <f t="shared" si="53"/>
        <v>0</v>
      </c>
      <c r="S160" s="83">
        <f t="shared" si="53"/>
        <v>0</v>
      </c>
      <c r="T160" s="83">
        <f t="shared" si="53"/>
        <v>0</v>
      </c>
      <c r="U160" s="83">
        <f t="shared" si="53"/>
        <v>0</v>
      </c>
      <c r="V160" s="83">
        <f t="shared" si="53"/>
        <v>0</v>
      </c>
      <c r="W160" s="83">
        <f t="shared" si="53"/>
        <v>0</v>
      </c>
      <c r="X160" s="83">
        <f t="shared" si="55"/>
        <v>0</v>
      </c>
      <c r="Y160" s="83">
        <f t="shared" si="55"/>
        <v>0</v>
      </c>
      <c r="Z160" s="83">
        <f t="shared" si="55"/>
        <v>0</v>
      </c>
      <c r="AA160" s="83">
        <f t="shared" si="55"/>
        <v>0</v>
      </c>
      <c r="AB160" s="83">
        <f t="shared" si="55"/>
        <v>0</v>
      </c>
      <c r="AC160" s="83">
        <f t="shared" si="55"/>
        <v>0</v>
      </c>
      <c r="AD160" s="83">
        <f t="shared" si="55"/>
        <v>0</v>
      </c>
      <c r="AE160" s="83">
        <f t="shared" si="55"/>
        <v>0</v>
      </c>
      <c r="AF160" s="83">
        <f t="shared" si="55"/>
        <v>0</v>
      </c>
      <c r="AG160" s="83">
        <f t="shared" si="55"/>
        <v>0</v>
      </c>
      <c r="AH160" s="83">
        <f t="shared" si="55"/>
        <v>0</v>
      </c>
      <c r="AI160" s="83">
        <f t="shared" si="55"/>
        <v>0</v>
      </c>
      <c r="AJ160" s="83">
        <f t="shared" si="55"/>
        <v>0</v>
      </c>
      <c r="AK160" s="83">
        <f t="shared" si="55"/>
        <v>0</v>
      </c>
      <c r="AL160" s="83">
        <f t="shared" si="55"/>
        <v>0</v>
      </c>
      <c r="AM160" s="83">
        <f t="shared" si="54"/>
        <v>0</v>
      </c>
      <c r="AN160" s="83">
        <f t="shared" si="54"/>
        <v>0</v>
      </c>
      <c r="AO160" s="83">
        <f t="shared" si="54"/>
        <v>0</v>
      </c>
      <c r="AP160" s="83">
        <f t="shared" si="54"/>
        <v>0</v>
      </c>
      <c r="AQ160" s="83">
        <f t="shared" si="54"/>
        <v>0</v>
      </c>
      <c r="AR160" s="83">
        <f t="shared" si="54"/>
        <v>0</v>
      </c>
      <c r="AS160" s="84">
        <f t="shared" si="54"/>
        <v>0</v>
      </c>
      <c r="AT160" s="83">
        <f t="shared" si="54"/>
        <v>0</v>
      </c>
      <c r="AU160" s="83">
        <f t="shared" si="54"/>
        <v>0</v>
      </c>
      <c r="AV160" s="83">
        <f t="shared" si="54"/>
        <v>0</v>
      </c>
      <c r="AW160" s="83">
        <f t="shared" si="54"/>
        <v>0</v>
      </c>
      <c r="AX160" s="83">
        <f t="shared" si="54"/>
        <v>0</v>
      </c>
      <c r="AY160" s="83">
        <f t="shared" si="54"/>
        <v>0</v>
      </c>
      <c r="AZ160" s="83">
        <f t="shared" si="54"/>
        <v>0</v>
      </c>
      <c r="BA160" s="83">
        <f t="shared" si="54"/>
        <v>0</v>
      </c>
      <c r="BB160" s="83">
        <f t="shared" si="54"/>
        <v>0</v>
      </c>
      <c r="BC160" s="83">
        <f t="shared" si="44"/>
        <v>0</v>
      </c>
      <c r="BD160" s="83">
        <f t="shared" si="44"/>
        <v>0</v>
      </c>
      <c r="BE160" s="83">
        <f t="shared" si="44"/>
        <v>0</v>
      </c>
      <c r="BF160" s="83">
        <f t="shared" si="44"/>
        <v>0</v>
      </c>
      <c r="BG160" s="83">
        <f t="shared" si="44"/>
        <v>0</v>
      </c>
      <c r="BH160" s="83">
        <f t="shared" si="44"/>
        <v>0</v>
      </c>
      <c r="BI160" s="83">
        <f t="shared" si="44"/>
        <v>0</v>
      </c>
      <c r="BJ160" s="83">
        <f t="shared" si="44"/>
        <v>0</v>
      </c>
      <c r="BK160" s="83">
        <f t="shared" si="44"/>
        <v>0</v>
      </c>
    </row>
    <row r="161" spans="1:63">
      <c r="B161" s="133"/>
      <c r="C161" s="134"/>
      <c r="D161" s="133"/>
      <c r="E161" s="133"/>
      <c r="F161" s="81">
        <f t="shared" si="51"/>
        <v>0</v>
      </c>
      <c r="G161" s="82"/>
      <c r="H161" s="83">
        <f t="shared" si="53"/>
        <v>0</v>
      </c>
      <c r="I161" s="83">
        <f t="shared" si="53"/>
        <v>0</v>
      </c>
      <c r="J161" s="83">
        <f t="shared" si="53"/>
        <v>0</v>
      </c>
      <c r="K161" s="83">
        <f t="shared" si="53"/>
        <v>0</v>
      </c>
      <c r="L161" s="83">
        <f t="shared" si="53"/>
        <v>0</v>
      </c>
      <c r="M161" s="83">
        <f t="shared" si="53"/>
        <v>0</v>
      </c>
      <c r="N161" s="83">
        <f t="shared" si="53"/>
        <v>0</v>
      </c>
      <c r="O161" s="83">
        <f t="shared" si="53"/>
        <v>0</v>
      </c>
      <c r="P161" s="83">
        <f t="shared" si="53"/>
        <v>0</v>
      </c>
      <c r="Q161" s="83">
        <f t="shared" si="53"/>
        <v>0</v>
      </c>
      <c r="R161" s="83">
        <f t="shared" si="53"/>
        <v>0</v>
      </c>
      <c r="S161" s="83">
        <f t="shared" si="53"/>
        <v>0</v>
      </c>
      <c r="T161" s="83">
        <f t="shared" si="53"/>
        <v>0</v>
      </c>
      <c r="U161" s="83">
        <f t="shared" si="53"/>
        <v>0</v>
      </c>
      <c r="V161" s="83">
        <f t="shared" si="53"/>
        <v>0</v>
      </c>
      <c r="W161" s="83">
        <f t="shared" si="53"/>
        <v>0</v>
      </c>
      <c r="X161" s="83">
        <f t="shared" si="55"/>
        <v>0</v>
      </c>
      <c r="Y161" s="83">
        <f t="shared" si="55"/>
        <v>0</v>
      </c>
      <c r="Z161" s="83">
        <f t="shared" si="55"/>
        <v>0</v>
      </c>
      <c r="AA161" s="83">
        <f t="shared" si="55"/>
        <v>0</v>
      </c>
      <c r="AB161" s="83">
        <f t="shared" si="55"/>
        <v>0</v>
      </c>
      <c r="AC161" s="83">
        <f t="shared" si="55"/>
        <v>0</v>
      </c>
      <c r="AD161" s="83">
        <f t="shared" si="55"/>
        <v>0</v>
      </c>
      <c r="AE161" s="83">
        <f t="shared" si="55"/>
        <v>0</v>
      </c>
      <c r="AF161" s="83">
        <f t="shared" si="55"/>
        <v>0</v>
      </c>
      <c r="AG161" s="83">
        <f t="shared" si="55"/>
        <v>0</v>
      </c>
      <c r="AH161" s="83">
        <f t="shared" si="55"/>
        <v>0</v>
      </c>
      <c r="AI161" s="83">
        <f t="shared" si="55"/>
        <v>0</v>
      </c>
      <c r="AJ161" s="83">
        <f t="shared" si="55"/>
        <v>0</v>
      </c>
      <c r="AK161" s="83">
        <f t="shared" si="55"/>
        <v>0</v>
      </c>
      <c r="AL161" s="83">
        <f t="shared" si="55"/>
        <v>0</v>
      </c>
      <c r="AM161" s="83">
        <f t="shared" si="54"/>
        <v>0</v>
      </c>
      <c r="AN161" s="83">
        <f t="shared" si="54"/>
        <v>0</v>
      </c>
      <c r="AO161" s="83">
        <f t="shared" si="54"/>
        <v>0</v>
      </c>
      <c r="AP161" s="83">
        <f t="shared" si="54"/>
        <v>0</v>
      </c>
      <c r="AQ161" s="83">
        <f t="shared" si="54"/>
        <v>0</v>
      </c>
      <c r="AR161" s="83">
        <f t="shared" si="54"/>
        <v>0</v>
      </c>
      <c r="AS161" s="84">
        <f t="shared" si="54"/>
        <v>0</v>
      </c>
      <c r="AT161" s="83">
        <f t="shared" si="54"/>
        <v>0</v>
      </c>
      <c r="AU161" s="83">
        <f t="shared" si="54"/>
        <v>0</v>
      </c>
      <c r="AV161" s="83">
        <f t="shared" si="54"/>
        <v>0</v>
      </c>
      <c r="AW161" s="83">
        <f t="shared" si="54"/>
        <v>0</v>
      </c>
      <c r="AX161" s="83">
        <f t="shared" si="54"/>
        <v>0</v>
      </c>
      <c r="AY161" s="83">
        <f t="shared" si="54"/>
        <v>0</v>
      </c>
      <c r="AZ161" s="83">
        <f t="shared" si="54"/>
        <v>0</v>
      </c>
      <c r="BA161" s="83">
        <f t="shared" si="54"/>
        <v>0</v>
      </c>
      <c r="BB161" s="83">
        <f t="shared" si="54"/>
        <v>0</v>
      </c>
      <c r="BC161" s="83">
        <f t="shared" si="44"/>
        <v>0</v>
      </c>
      <c r="BD161" s="83">
        <f t="shared" si="44"/>
        <v>0</v>
      </c>
      <c r="BE161" s="83">
        <f t="shared" ref="BD161:BK176" si="56">IF(AND(BE$4&gt;=$D161,BE$4&lt;=$E161,$F161&gt;0),1,0)</f>
        <v>0</v>
      </c>
      <c r="BF161" s="83">
        <f t="shared" si="56"/>
        <v>0</v>
      </c>
      <c r="BG161" s="83">
        <f t="shared" si="56"/>
        <v>0</v>
      </c>
      <c r="BH161" s="83">
        <f t="shared" si="56"/>
        <v>0</v>
      </c>
      <c r="BI161" s="83">
        <f t="shared" si="56"/>
        <v>0</v>
      </c>
      <c r="BJ161" s="83">
        <f t="shared" si="56"/>
        <v>0</v>
      </c>
      <c r="BK161" s="83">
        <f t="shared" si="56"/>
        <v>0</v>
      </c>
    </row>
    <row r="162" spans="1:63">
      <c r="A162" s="80"/>
      <c r="B162" s="133"/>
      <c r="C162" s="134"/>
      <c r="D162" s="133"/>
      <c r="E162" s="133"/>
      <c r="F162" s="81">
        <f t="shared" si="51"/>
        <v>0</v>
      </c>
      <c r="G162" s="82"/>
      <c r="H162" s="83">
        <f t="shared" si="53"/>
        <v>0</v>
      </c>
      <c r="I162" s="83">
        <f t="shared" si="53"/>
        <v>0</v>
      </c>
      <c r="J162" s="83">
        <f t="shared" si="53"/>
        <v>0</v>
      </c>
      <c r="K162" s="83">
        <f t="shared" si="53"/>
        <v>0</v>
      </c>
      <c r="L162" s="83">
        <f t="shared" si="53"/>
        <v>0</v>
      </c>
      <c r="M162" s="83">
        <f t="shared" si="53"/>
        <v>0</v>
      </c>
      <c r="N162" s="83">
        <f t="shared" si="53"/>
        <v>0</v>
      </c>
      <c r="O162" s="83">
        <f t="shared" si="53"/>
        <v>0</v>
      </c>
      <c r="P162" s="83">
        <f t="shared" si="53"/>
        <v>0</v>
      </c>
      <c r="Q162" s="83">
        <f t="shared" si="53"/>
        <v>0</v>
      </c>
      <c r="R162" s="83">
        <f t="shared" si="53"/>
        <v>0</v>
      </c>
      <c r="S162" s="83">
        <f t="shared" si="53"/>
        <v>0</v>
      </c>
      <c r="T162" s="83">
        <f t="shared" si="53"/>
        <v>0</v>
      </c>
      <c r="U162" s="83">
        <f t="shared" si="53"/>
        <v>0</v>
      </c>
      <c r="V162" s="83">
        <f t="shared" si="53"/>
        <v>0</v>
      </c>
      <c r="W162" s="83">
        <f t="shared" si="53"/>
        <v>0</v>
      </c>
      <c r="X162" s="83">
        <f t="shared" si="55"/>
        <v>0</v>
      </c>
      <c r="Y162" s="83">
        <f t="shared" si="55"/>
        <v>0</v>
      </c>
      <c r="Z162" s="83">
        <f t="shared" si="55"/>
        <v>0</v>
      </c>
      <c r="AA162" s="83">
        <f t="shared" si="55"/>
        <v>0</v>
      </c>
      <c r="AB162" s="83">
        <f t="shared" si="55"/>
        <v>0</v>
      </c>
      <c r="AC162" s="83">
        <f t="shared" si="55"/>
        <v>0</v>
      </c>
      <c r="AD162" s="83">
        <f t="shared" si="55"/>
        <v>0</v>
      </c>
      <c r="AE162" s="83">
        <f t="shared" si="55"/>
        <v>0</v>
      </c>
      <c r="AF162" s="83">
        <f t="shared" si="55"/>
        <v>0</v>
      </c>
      <c r="AG162" s="83">
        <f t="shared" si="55"/>
        <v>0</v>
      </c>
      <c r="AH162" s="83">
        <f t="shared" si="55"/>
        <v>0</v>
      </c>
      <c r="AI162" s="83">
        <f t="shared" si="55"/>
        <v>0</v>
      </c>
      <c r="AJ162" s="83">
        <f t="shared" si="55"/>
        <v>0</v>
      </c>
      <c r="AK162" s="83">
        <f t="shared" si="55"/>
        <v>0</v>
      </c>
      <c r="AL162" s="83">
        <f t="shared" si="55"/>
        <v>0</v>
      </c>
      <c r="AM162" s="83">
        <f t="shared" si="54"/>
        <v>0</v>
      </c>
      <c r="AN162" s="83">
        <f t="shared" si="54"/>
        <v>0</v>
      </c>
      <c r="AO162" s="83">
        <f t="shared" si="54"/>
        <v>0</v>
      </c>
      <c r="AP162" s="83">
        <f t="shared" si="54"/>
        <v>0</v>
      </c>
      <c r="AQ162" s="83">
        <f t="shared" si="54"/>
        <v>0</v>
      </c>
      <c r="AR162" s="83">
        <f t="shared" si="54"/>
        <v>0</v>
      </c>
      <c r="AS162" s="84">
        <f t="shared" si="54"/>
        <v>0</v>
      </c>
      <c r="AT162" s="83">
        <f t="shared" si="54"/>
        <v>0</v>
      </c>
      <c r="AU162" s="83">
        <f t="shared" si="54"/>
        <v>0</v>
      </c>
      <c r="AV162" s="83">
        <f t="shared" si="54"/>
        <v>0</v>
      </c>
      <c r="AW162" s="83">
        <f t="shared" si="54"/>
        <v>0</v>
      </c>
      <c r="AX162" s="83">
        <f t="shared" si="54"/>
        <v>0</v>
      </c>
      <c r="AY162" s="83">
        <f t="shared" si="54"/>
        <v>0</v>
      </c>
      <c r="AZ162" s="83">
        <f t="shared" si="54"/>
        <v>0</v>
      </c>
      <c r="BA162" s="83">
        <f t="shared" si="54"/>
        <v>0</v>
      </c>
      <c r="BB162" s="83">
        <f t="shared" si="54"/>
        <v>0</v>
      </c>
      <c r="BC162" s="83">
        <f t="shared" ref="BC162:BK199" si="57">IF(AND(BC$4&gt;=$D162,BC$4&lt;=$E162,$F162&gt;0),1,0)</f>
        <v>0</v>
      </c>
      <c r="BD162" s="83">
        <f t="shared" si="56"/>
        <v>0</v>
      </c>
      <c r="BE162" s="83">
        <f t="shared" si="56"/>
        <v>0</v>
      </c>
      <c r="BF162" s="83">
        <f t="shared" si="56"/>
        <v>0</v>
      </c>
      <c r="BG162" s="83">
        <f t="shared" si="56"/>
        <v>0</v>
      </c>
      <c r="BH162" s="83">
        <f t="shared" si="56"/>
        <v>0</v>
      </c>
      <c r="BI162" s="83">
        <f t="shared" si="56"/>
        <v>0</v>
      </c>
      <c r="BJ162" s="83">
        <f t="shared" si="56"/>
        <v>0</v>
      </c>
      <c r="BK162" s="83">
        <f t="shared" si="56"/>
        <v>0</v>
      </c>
    </row>
    <row r="163" spans="1:63">
      <c r="B163" s="133"/>
      <c r="C163" s="134"/>
      <c r="D163" s="133"/>
      <c r="E163" s="133"/>
      <c r="F163" s="81">
        <f t="shared" si="51"/>
        <v>0</v>
      </c>
      <c r="G163" s="82"/>
      <c r="H163" s="83">
        <f t="shared" si="53"/>
        <v>0</v>
      </c>
      <c r="I163" s="83">
        <f t="shared" si="53"/>
        <v>0</v>
      </c>
      <c r="J163" s="83">
        <f t="shared" si="53"/>
        <v>0</v>
      </c>
      <c r="K163" s="83">
        <f t="shared" si="53"/>
        <v>0</v>
      </c>
      <c r="L163" s="83">
        <f t="shared" si="53"/>
        <v>0</v>
      </c>
      <c r="M163" s="83">
        <f t="shared" si="53"/>
        <v>0</v>
      </c>
      <c r="N163" s="83">
        <f t="shared" si="53"/>
        <v>0</v>
      </c>
      <c r="O163" s="83">
        <f t="shared" si="53"/>
        <v>0</v>
      </c>
      <c r="P163" s="83">
        <f t="shared" si="53"/>
        <v>0</v>
      </c>
      <c r="Q163" s="83">
        <f t="shared" si="53"/>
        <v>0</v>
      </c>
      <c r="R163" s="83">
        <f t="shared" si="53"/>
        <v>0</v>
      </c>
      <c r="S163" s="83">
        <f t="shared" si="53"/>
        <v>0</v>
      </c>
      <c r="T163" s="83">
        <f t="shared" si="53"/>
        <v>0</v>
      </c>
      <c r="U163" s="83">
        <f t="shared" si="53"/>
        <v>0</v>
      </c>
      <c r="V163" s="83">
        <f t="shared" si="53"/>
        <v>0</v>
      </c>
      <c r="W163" s="83">
        <f t="shared" si="53"/>
        <v>0</v>
      </c>
      <c r="X163" s="83">
        <f t="shared" si="55"/>
        <v>0</v>
      </c>
      <c r="Y163" s="83">
        <f t="shared" si="55"/>
        <v>0</v>
      </c>
      <c r="Z163" s="83">
        <f t="shared" si="55"/>
        <v>0</v>
      </c>
      <c r="AA163" s="83">
        <f t="shared" si="55"/>
        <v>0</v>
      </c>
      <c r="AB163" s="83">
        <f t="shared" si="55"/>
        <v>0</v>
      </c>
      <c r="AC163" s="83">
        <f t="shared" si="55"/>
        <v>0</v>
      </c>
      <c r="AD163" s="83">
        <f t="shared" si="55"/>
        <v>0</v>
      </c>
      <c r="AE163" s="83">
        <f t="shared" si="55"/>
        <v>0</v>
      </c>
      <c r="AF163" s="83">
        <f t="shared" si="55"/>
        <v>0</v>
      </c>
      <c r="AG163" s="83">
        <f t="shared" si="55"/>
        <v>0</v>
      </c>
      <c r="AH163" s="83">
        <f t="shared" si="55"/>
        <v>0</v>
      </c>
      <c r="AI163" s="83">
        <f t="shared" si="55"/>
        <v>0</v>
      </c>
      <c r="AJ163" s="83">
        <f t="shared" si="55"/>
        <v>0</v>
      </c>
      <c r="AK163" s="83">
        <f t="shared" si="55"/>
        <v>0</v>
      </c>
      <c r="AL163" s="83">
        <f t="shared" si="55"/>
        <v>0</v>
      </c>
      <c r="AM163" s="83">
        <f t="shared" si="54"/>
        <v>0</v>
      </c>
      <c r="AN163" s="83">
        <f t="shared" si="54"/>
        <v>0</v>
      </c>
      <c r="AO163" s="83">
        <f t="shared" si="54"/>
        <v>0</v>
      </c>
      <c r="AP163" s="83">
        <f t="shared" si="54"/>
        <v>0</v>
      </c>
      <c r="AQ163" s="83">
        <f t="shared" si="54"/>
        <v>0</v>
      </c>
      <c r="AR163" s="83">
        <f t="shared" si="54"/>
        <v>0</v>
      </c>
      <c r="AS163" s="84">
        <f t="shared" si="54"/>
        <v>0</v>
      </c>
      <c r="AT163" s="83">
        <f t="shared" si="54"/>
        <v>0</v>
      </c>
      <c r="AU163" s="83">
        <f t="shared" si="54"/>
        <v>0</v>
      </c>
      <c r="AV163" s="83">
        <f t="shared" si="54"/>
        <v>0</v>
      </c>
      <c r="AW163" s="83">
        <f t="shared" si="54"/>
        <v>0</v>
      </c>
      <c r="AX163" s="83">
        <f t="shared" si="54"/>
        <v>0</v>
      </c>
      <c r="AY163" s="83">
        <f t="shared" si="54"/>
        <v>0</v>
      </c>
      <c r="AZ163" s="83">
        <f t="shared" si="54"/>
        <v>0</v>
      </c>
      <c r="BA163" s="83">
        <f t="shared" si="54"/>
        <v>0</v>
      </c>
      <c r="BB163" s="83">
        <f t="shared" si="54"/>
        <v>0</v>
      </c>
      <c r="BC163" s="83">
        <f t="shared" si="57"/>
        <v>0</v>
      </c>
      <c r="BD163" s="83">
        <f t="shared" si="56"/>
        <v>0</v>
      </c>
      <c r="BE163" s="83">
        <f t="shared" si="56"/>
        <v>0</v>
      </c>
      <c r="BF163" s="83">
        <f t="shared" si="56"/>
        <v>0</v>
      </c>
      <c r="BG163" s="83">
        <f t="shared" si="56"/>
        <v>0</v>
      </c>
      <c r="BH163" s="83">
        <f t="shared" si="56"/>
        <v>0</v>
      </c>
      <c r="BI163" s="83">
        <f t="shared" si="56"/>
        <v>0</v>
      </c>
      <c r="BJ163" s="83">
        <f t="shared" si="56"/>
        <v>0</v>
      </c>
      <c r="BK163" s="83">
        <f t="shared" si="56"/>
        <v>0</v>
      </c>
    </row>
    <row r="164" spans="1:63">
      <c r="A164" s="80"/>
      <c r="B164" s="133"/>
      <c r="C164" s="134"/>
      <c r="D164" s="133"/>
      <c r="E164" s="133"/>
      <c r="F164" s="81">
        <f t="shared" si="51"/>
        <v>0</v>
      </c>
      <c r="G164" s="82"/>
      <c r="H164" s="83">
        <f t="shared" si="53"/>
        <v>0</v>
      </c>
      <c r="I164" s="83">
        <f t="shared" si="53"/>
        <v>0</v>
      </c>
      <c r="J164" s="83">
        <f t="shared" si="53"/>
        <v>0</v>
      </c>
      <c r="K164" s="83">
        <f t="shared" si="53"/>
        <v>0</v>
      </c>
      <c r="L164" s="83">
        <f t="shared" si="53"/>
        <v>0</v>
      </c>
      <c r="M164" s="83">
        <f t="shared" si="53"/>
        <v>0</v>
      </c>
      <c r="N164" s="83">
        <f t="shared" si="53"/>
        <v>0</v>
      </c>
      <c r="O164" s="83">
        <f t="shared" si="53"/>
        <v>0</v>
      </c>
      <c r="P164" s="83">
        <f t="shared" si="53"/>
        <v>0</v>
      </c>
      <c r="Q164" s="83">
        <f t="shared" si="53"/>
        <v>0</v>
      </c>
      <c r="R164" s="83">
        <f t="shared" si="53"/>
        <v>0</v>
      </c>
      <c r="S164" s="83">
        <f t="shared" si="53"/>
        <v>0</v>
      </c>
      <c r="T164" s="83">
        <f t="shared" si="53"/>
        <v>0</v>
      </c>
      <c r="U164" s="83">
        <f t="shared" si="53"/>
        <v>0</v>
      </c>
      <c r="V164" s="83">
        <f t="shared" si="53"/>
        <v>0</v>
      </c>
      <c r="W164" s="83">
        <f t="shared" si="53"/>
        <v>0</v>
      </c>
      <c r="X164" s="83">
        <f t="shared" si="55"/>
        <v>0</v>
      </c>
      <c r="Y164" s="83">
        <f t="shared" si="55"/>
        <v>0</v>
      </c>
      <c r="Z164" s="83">
        <f t="shared" si="55"/>
        <v>0</v>
      </c>
      <c r="AA164" s="83">
        <f t="shared" si="55"/>
        <v>0</v>
      </c>
      <c r="AB164" s="83">
        <f t="shared" si="55"/>
        <v>0</v>
      </c>
      <c r="AC164" s="83">
        <f t="shared" si="55"/>
        <v>0</v>
      </c>
      <c r="AD164" s="83">
        <f t="shared" si="55"/>
        <v>0</v>
      </c>
      <c r="AE164" s="83">
        <f t="shared" si="55"/>
        <v>0</v>
      </c>
      <c r="AF164" s="83">
        <f t="shared" si="55"/>
        <v>0</v>
      </c>
      <c r="AG164" s="83">
        <f t="shared" si="55"/>
        <v>0</v>
      </c>
      <c r="AH164" s="83">
        <f t="shared" si="55"/>
        <v>0</v>
      </c>
      <c r="AI164" s="83">
        <f t="shared" si="55"/>
        <v>0</v>
      </c>
      <c r="AJ164" s="83">
        <f t="shared" si="55"/>
        <v>0</v>
      </c>
      <c r="AK164" s="83">
        <f t="shared" si="55"/>
        <v>0</v>
      </c>
      <c r="AL164" s="83">
        <f t="shared" si="55"/>
        <v>0</v>
      </c>
      <c r="AM164" s="83">
        <f t="shared" si="54"/>
        <v>0</v>
      </c>
      <c r="AN164" s="83">
        <f t="shared" si="54"/>
        <v>0</v>
      </c>
      <c r="AO164" s="83">
        <f t="shared" si="54"/>
        <v>0</v>
      </c>
      <c r="AP164" s="83">
        <f t="shared" si="54"/>
        <v>0</v>
      </c>
      <c r="AQ164" s="83">
        <f t="shared" si="54"/>
        <v>0</v>
      </c>
      <c r="AR164" s="83">
        <f t="shared" si="54"/>
        <v>0</v>
      </c>
      <c r="AS164" s="84">
        <f t="shared" si="54"/>
        <v>0</v>
      </c>
      <c r="AT164" s="83">
        <f t="shared" si="54"/>
        <v>0</v>
      </c>
      <c r="AU164" s="83">
        <f t="shared" si="54"/>
        <v>0</v>
      </c>
      <c r="AV164" s="83">
        <f t="shared" si="54"/>
        <v>0</v>
      </c>
      <c r="AW164" s="83">
        <f t="shared" si="54"/>
        <v>0</v>
      </c>
      <c r="AX164" s="83">
        <f t="shared" si="54"/>
        <v>0</v>
      </c>
      <c r="AY164" s="83">
        <f t="shared" si="54"/>
        <v>0</v>
      </c>
      <c r="AZ164" s="83">
        <f t="shared" si="54"/>
        <v>0</v>
      </c>
      <c r="BA164" s="83">
        <f t="shared" si="54"/>
        <v>0</v>
      </c>
      <c r="BB164" s="83">
        <f t="shared" si="54"/>
        <v>0</v>
      </c>
      <c r="BC164" s="83">
        <f t="shared" si="57"/>
        <v>0</v>
      </c>
      <c r="BD164" s="83">
        <f t="shared" si="56"/>
        <v>0</v>
      </c>
      <c r="BE164" s="83">
        <f t="shared" si="56"/>
        <v>0</v>
      </c>
      <c r="BF164" s="83">
        <f t="shared" si="56"/>
        <v>0</v>
      </c>
      <c r="BG164" s="83">
        <f t="shared" si="56"/>
        <v>0</v>
      </c>
      <c r="BH164" s="83">
        <f t="shared" si="56"/>
        <v>0</v>
      </c>
      <c r="BI164" s="83">
        <f t="shared" si="56"/>
        <v>0</v>
      </c>
      <c r="BJ164" s="83">
        <f t="shared" si="56"/>
        <v>0</v>
      </c>
      <c r="BK164" s="83">
        <f t="shared" si="56"/>
        <v>0</v>
      </c>
    </row>
    <row r="165" spans="1:63">
      <c r="B165" s="133"/>
      <c r="C165" s="134"/>
      <c r="D165" s="133"/>
      <c r="E165" s="133"/>
      <c r="F165" s="81">
        <f t="shared" si="51"/>
        <v>0</v>
      </c>
      <c r="G165" s="82"/>
      <c r="H165" s="83">
        <f t="shared" si="53"/>
        <v>0</v>
      </c>
      <c r="I165" s="83">
        <f t="shared" si="53"/>
        <v>0</v>
      </c>
      <c r="J165" s="83">
        <f t="shared" si="53"/>
        <v>0</v>
      </c>
      <c r="K165" s="83">
        <f t="shared" si="53"/>
        <v>0</v>
      </c>
      <c r="L165" s="83">
        <f t="shared" si="53"/>
        <v>0</v>
      </c>
      <c r="M165" s="83">
        <f t="shared" si="53"/>
        <v>0</v>
      </c>
      <c r="N165" s="83">
        <f t="shared" si="53"/>
        <v>0</v>
      </c>
      <c r="O165" s="83">
        <f t="shared" si="53"/>
        <v>0</v>
      </c>
      <c r="P165" s="83">
        <f t="shared" si="53"/>
        <v>0</v>
      </c>
      <c r="Q165" s="83">
        <f t="shared" si="53"/>
        <v>0</v>
      </c>
      <c r="R165" s="83">
        <f t="shared" si="53"/>
        <v>0</v>
      </c>
      <c r="S165" s="83">
        <f t="shared" si="53"/>
        <v>0</v>
      </c>
      <c r="T165" s="83">
        <f t="shared" si="53"/>
        <v>0</v>
      </c>
      <c r="U165" s="83">
        <f t="shared" si="53"/>
        <v>0</v>
      </c>
      <c r="V165" s="83">
        <f t="shared" si="53"/>
        <v>0</v>
      </c>
      <c r="W165" s="83">
        <f t="shared" ref="W165" si="58">IF(AND(W$4&gt;=$D165,W$4&lt;=$E165,$F165&gt;0),1,0)</f>
        <v>0</v>
      </c>
      <c r="X165" s="83">
        <f t="shared" si="55"/>
        <v>0</v>
      </c>
      <c r="Y165" s="83">
        <f t="shared" si="55"/>
        <v>0</v>
      </c>
      <c r="Z165" s="83">
        <f t="shared" si="55"/>
        <v>0</v>
      </c>
      <c r="AA165" s="83">
        <f t="shared" si="55"/>
        <v>0</v>
      </c>
      <c r="AB165" s="83">
        <f t="shared" si="55"/>
        <v>0</v>
      </c>
      <c r="AC165" s="83">
        <f t="shared" si="55"/>
        <v>0</v>
      </c>
      <c r="AD165" s="83">
        <f t="shared" si="55"/>
        <v>0</v>
      </c>
      <c r="AE165" s="83">
        <f t="shared" si="55"/>
        <v>0</v>
      </c>
      <c r="AF165" s="83">
        <f t="shared" si="55"/>
        <v>0</v>
      </c>
      <c r="AG165" s="83">
        <f t="shared" si="55"/>
        <v>0</v>
      </c>
      <c r="AH165" s="83">
        <f t="shared" si="55"/>
        <v>0</v>
      </c>
      <c r="AI165" s="83">
        <f t="shared" si="55"/>
        <v>0</v>
      </c>
      <c r="AJ165" s="83">
        <f t="shared" si="55"/>
        <v>0</v>
      </c>
      <c r="AK165" s="83">
        <f t="shared" si="55"/>
        <v>0</v>
      </c>
      <c r="AL165" s="83">
        <f t="shared" si="55"/>
        <v>0</v>
      </c>
      <c r="AM165" s="83">
        <f t="shared" si="54"/>
        <v>0</v>
      </c>
      <c r="AN165" s="83">
        <f t="shared" si="54"/>
        <v>0</v>
      </c>
      <c r="AO165" s="83">
        <f t="shared" si="54"/>
        <v>0</v>
      </c>
      <c r="AP165" s="83">
        <f t="shared" si="54"/>
        <v>0</v>
      </c>
      <c r="AQ165" s="83">
        <f t="shared" si="54"/>
        <v>0</v>
      </c>
      <c r="AR165" s="83">
        <f t="shared" si="54"/>
        <v>0</v>
      </c>
      <c r="AS165" s="84">
        <f t="shared" si="54"/>
        <v>0</v>
      </c>
      <c r="AT165" s="83">
        <f t="shared" si="54"/>
        <v>0</v>
      </c>
      <c r="AU165" s="83">
        <f t="shared" si="54"/>
        <v>0</v>
      </c>
      <c r="AV165" s="83">
        <f t="shared" si="54"/>
        <v>0</v>
      </c>
      <c r="AW165" s="83">
        <f t="shared" si="54"/>
        <v>0</v>
      </c>
      <c r="AX165" s="83">
        <f t="shared" si="54"/>
        <v>0</v>
      </c>
      <c r="AY165" s="83">
        <f t="shared" si="54"/>
        <v>0</v>
      </c>
      <c r="AZ165" s="83">
        <f t="shared" si="54"/>
        <v>0</v>
      </c>
      <c r="BA165" s="83">
        <f t="shared" si="54"/>
        <v>0</v>
      </c>
      <c r="BB165" s="83">
        <f t="shared" si="54"/>
        <v>0</v>
      </c>
      <c r="BC165" s="83">
        <f t="shared" si="57"/>
        <v>0</v>
      </c>
      <c r="BD165" s="83">
        <f t="shared" si="56"/>
        <v>0</v>
      </c>
      <c r="BE165" s="83">
        <f t="shared" si="56"/>
        <v>0</v>
      </c>
      <c r="BF165" s="83">
        <f t="shared" si="56"/>
        <v>0</v>
      </c>
      <c r="BG165" s="83">
        <f t="shared" si="56"/>
        <v>0</v>
      </c>
      <c r="BH165" s="83">
        <f t="shared" si="56"/>
        <v>0</v>
      </c>
      <c r="BI165" s="83">
        <f t="shared" si="56"/>
        <v>0</v>
      </c>
      <c r="BJ165" s="83">
        <f t="shared" si="56"/>
        <v>0</v>
      </c>
      <c r="BK165" s="83">
        <f t="shared" si="56"/>
        <v>0</v>
      </c>
    </row>
    <row r="166" spans="1:63">
      <c r="A166" s="80"/>
      <c r="B166" s="133"/>
      <c r="C166" s="134"/>
      <c r="D166" s="133"/>
      <c r="E166" s="133"/>
      <c r="F166" s="81">
        <f t="shared" si="51"/>
        <v>0</v>
      </c>
      <c r="G166" s="82"/>
      <c r="H166" s="83">
        <f t="shared" ref="H166:W181" si="59">IF(AND(H$4&gt;=$D166,H$4&lt;=$E166,$F166&gt;0),1,0)</f>
        <v>0</v>
      </c>
      <c r="I166" s="83">
        <f t="shared" si="59"/>
        <v>0</v>
      </c>
      <c r="J166" s="83">
        <f t="shared" si="59"/>
        <v>0</v>
      </c>
      <c r="K166" s="83">
        <f t="shared" si="59"/>
        <v>0</v>
      </c>
      <c r="L166" s="83">
        <f t="shared" si="59"/>
        <v>0</v>
      </c>
      <c r="M166" s="83">
        <f t="shared" si="59"/>
        <v>0</v>
      </c>
      <c r="N166" s="83">
        <f t="shared" si="59"/>
        <v>0</v>
      </c>
      <c r="O166" s="83">
        <f t="shared" si="59"/>
        <v>0</v>
      </c>
      <c r="P166" s="83">
        <f t="shared" si="59"/>
        <v>0</v>
      </c>
      <c r="Q166" s="83">
        <f t="shared" si="59"/>
        <v>0</v>
      </c>
      <c r="R166" s="83">
        <f t="shared" si="59"/>
        <v>0</v>
      </c>
      <c r="S166" s="83">
        <f t="shared" si="59"/>
        <v>0</v>
      </c>
      <c r="T166" s="83">
        <f t="shared" si="59"/>
        <v>0</v>
      </c>
      <c r="U166" s="83">
        <f t="shared" si="59"/>
        <v>0</v>
      </c>
      <c r="V166" s="83">
        <f t="shared" si="59"/>
        <v>0</v>
      </c>
      <c r="W166" s="83">
        <f t="shared" si="59"/>
        <v>0</v>
      </c>
      <c r="X166" s="83">
        <f t="shared" si="55"/>
        <v>0</v>
      </c>
      <c r="Y166" s="83">
        <f t="shared" si="55"/>
        <v>0</v>
      </c>
      <c r="Z166" s="83">
        <f t="shared" si="55"/>
        <v>0</v>
      </c>
      <c r="AA166" s="83">
        <f t="shared" si="55"/>
        <v>0</v>
      </c>
      <c r="AB166" s="83">
        <f t="shared" si="55"/>
        <v>0</v>
      </c>
      <c r="AC166" s="83">
        <f t="shared" si="55"/>
        <v>0</v>
      </c>
      <c r="AD166" s="83">
        <f t="shared" si="55"/>
        <v>0</v>
      </c>
      <c r="AE166" s="83">
        <f t="shared" si="55"/>
        <v>0</v>
      </c>
      <c r="AF166" s="83">
        <f t="shared" si="55"/>
        <v>0</v>
      </c>
      <c r="AG166" s="83">
        <f t="shared" si="55"/>
        <v>0</v>
      </c>
      <c r="AH166" s="83">
        <f t="shared" si="55"/>
        <v>0</v>
      </c>
      <c r="AI166" s="83">
        <f t="shared" si="55"/>
        <v>0</v>
      </c>
      <c r="AJ166" s="83">
        <f t="shared" si="55"/>
        <v>0</v>
      </c>
      <c r="AK166" s="83">
        <f t="shared" si="55"/>
        <v>0</v>
      </c>
      <c r="AL166" s="83">
        <f t="shared" si="55"/>
        <v>0</v>
      </c>
      <c r="AM166" s="83">
        <f t="shared" si="54"/>
        <v>0</v>
      </c>
      <c r="AN166" s="83">
        <f t="shared" si="54"/>
        <v>0</v>
      </c>
      <c r="AO166" s="83">
        <f t="shared" si="54"/>
        <v>0</v>
      </c>
      <c r="AP166" s="83">
        <f t="shared" si="54"/>
        <v>0</v>
      </c>
      <c r="AQ166" s="83">
        <f t="shared" si="54"/>
        <v>0</v>
      </c>
      <c r="AR166" s="83">
        <f t="shared" si="54"/>
        <v>0</v>
      </c>
      <c r="AS166" s="84">
        <f t="shared" si="54"/>
        <v>0</v>
      </c>
      <c r="AT166" s="83">
        <f t="shared" si="54"/>
        <v>0</v>
      </c>
      <c r="AU166" s="83">
        <f t="shared" si="54"/>
        <v>0</v>
      </c>
      <c r="AV166" s="83">
        <f t="shared" si="54"/>
        <v>0</v>
      </c>
      <c r="AW166" s="83">
        <f t="shared" si="54"/>
        <v>0</v>
      </c>
      <c r="AX166" s="83">
        <f t="shared" si="54"/>
        <v>0</v>
      </c>
      <c r="AY166" s="83">
        <f t="shared" si="54"/>
        <v>0</v>
      </c>
      <c r="AZ166" s="83">
        <f t="shared" si="54"/>
        <v>0</v>
      </c>
      <c r="BA166" s="83">
        <f t="shared" si="54"/>
        <v>0</v>
      </c>
      <c r="BB166" s="83">
        <f t="shared" si="54"/>
        <v>0</v>
      </c>
      <c r="BC166" s="83">
        <f t="shared" si="57"/>
        <v>0</v>
      </c>
      <c r="BD166" s="83">
        <f t="shared" si="56"/>
        <v>0</v>
      </c>
      <c r="BE166" s="83">
        <f t="shared" si="56"/>
        <v>0</v>
      </c>
      <c r="BF166" s="83">
        <f t="shared" si="56"/>
        <v>0</v>
      </c>
      <c r="BG166" s="83">
        <f t="shared" si="56"/>
        <v>0</v>
      </c>
      <c r="BH166" s="83">
        <f t="shared" si="56"/>
        <v>0</v>
      </c>
      <c r="BI166" s="83">
        <f t="shared" si="56"/>
        <v>0</v>
      </c>
      <c r="BJ166" s="83">
        <f t="shared" si="56"/>
        <v>0</v>
      </c>
      <c r="BK166" s="83">
        <f t="shared" si="56"/>
        <v>0</v>
      </c>
    </row>
    <row r="167" spans="1:63">
      <c r="B167" s="133"/>
      <c r="C167" s="134"/>
      <c r="D167" s="133"/>
      <c r="E167" s="133"/>
      <c r="F167" s="81">
        <f t="shared" si="51"/>
        <v>0</v>
      </c>
      <c r="G167" s="82"/>
      <c r="H167" s="83">
        <f t="shared" si="59"/>
        <v>0</v>
      </c>
      <c r="I167" s="83">
        <f t="shared" si="59"/>
        <v>0</v>
      </c>
      <c r="J167" s="83">
        <f t="shared" si="59"/>
        <v>0</v>
      </c>
      <c r="K167" s="83">
        <f t="shared" si="59"/>
        <v>0</v>
      </c>
      <c r="L167" s="83">
        <f t="shared" si="59"/>
        <v>0</v>
      </c>
      <c r="M167" s="83">
        <f t="shared" si="59"/>
        <v>0</v>
      </c>
      <c r="N167" s="83">
        <f t="shared" si="59"/>
        <v>0</v>
      </c>
      <c r="O167" s="83">
        <f t="shared" si="59"/>
        <v>0</v>
      </c>
      <c r="P167" s="83">
        <f t="shared" si="59"/>
        <v>0</v>
      </c>
      <c r="Q167" s="83">
        <f t="shared" si="59"/>
        <v>0</v>
      </c>
      <c r="R167" s="83">
        <f t="shared" si="59"/>
        <v>0</v>
      </c>
      <c r="S167" s="83">
        <f t="shared" si="59"/>
        <v>0</v>
      </c>
      <c r="T167" s="83">
        <f t="shared" si="59"/>
        <v>0</v>
      </c>
      <c r="U167" s="83">
        <f t="shared" si="59"/>
        <v>0</v>
      </c>
      <c r="V167" s="83">
        <f t="shared" si="59"/>
        <v>0</v>
      </c>
      <c r="W167" s="83">
        <f t="shared" si="59"/>
        <v>0</v>
      </c>
      <c r="X167" s="83">
        <f t="shared" si="55"/>
        <v>0</v>
      </c>
      <c r="Y167" s="83">
        <f t="shared" si="55"/>
        <v>0</v>
      </c>
      <c r="Z167" s="83">
        <f t="shared" si="55"/>
        <v>0</v>
      </c>
      <c r="AA167" s="83">
        <f t="shared" si="55"/>
        <v>0</v>
      </c>
      <c r="AB167" s="83">
        <f t="shared" si="55"/>
        <v>0</v>
      </c>
      <c r="AC167" s="83">
        <f t="shared" si="55"/>
        <v>0</v>
      </c>
      <c r="AD167" s="83">
        <f t="shared" si="55"/>
        <v>0</v>
      </c>
      <c r="AE167" s="83">
        <f t="shared" si="55"/>
        <v>0</v>
      </c>
      <c r="AF167" s="83">
        <f t="shared" si="55"/>
        <v>0</v>
      </c>
      <c r="AG167" s="83">
        <f t="shared" si="55"/>
        <v>0</v>
      </c>
      <c r="AH167" s="83">
        <f t="shared" si="55"/>
        <v>0</v>
      </c>
      <c r="AI167" s="83">
        <f t="shared" si="55"/>
        <v>0</v>
      </c>
      <c r="AJ167" s="83">
        <f t="shared" si="55"/>
        <v>0</v>
      </c>
      <c r="AK167" s="83">
        <f t="shared" si="55"/>
        <v>0</v>
      </c>
      <c r="AL167" s="83">
        <f t="shared" si="55"/>
        <v>0</v>
      </c>
      <c r="AM167" s="83">
        <f t="shared" si="54"/>
        <v>0</v>
      </c>
      <c r="AN167" s="83">
        <f t="shared" si="54"/>
        <v>0</v>
      </c>
      <c r="AO167" s="83">
        <f t="shared" si="54"/>
        <v>0</v>
      </c>
      <c r="AP167" s="83">
        <f t="shared" si="54"/>
        <v>0</v>
      </c>
      <c r="AQ167" s="83">
        <f t="shared" si="54"/>
        <v>0</v>
      </c>
      <c r="AR167" s="83">
        <f t="shared" si="54"/>
        <v>0</v>
      </c>
      <c r="AS167" s="84">
        <f t="shared" si="54"/>
        <v>0</v>
      </c>
      <c r="AT167" s="83">
        <f t="shared" si="54"/>
        <v>0</v>
      </c>
      <c r="AU167" s="83">
        <f t="shared" si="54"/>
        <v>0</v>
      </c>
      <c r="AV167" s="83">
        <f t="shared" si="54"/>
        <v>0</v>
      </c>
      <c r="AW167" s="83">
        <f t="shared" si="54"/>
        <v>0</v>
      </c>
      <c r="AX167" s="83">
        <f t="shared" si="54"/>
        <v>0</v>
      </c>
      <c r="AY167" s="83">
        <f t="shared" si="54"/>
        <v>0</v>
      </c>
      <c r="AZ167" s="83">
        <f t="shared" si="54"/>
        <v>0</v>
      </c>
      <c r="BA167" s="83">
        <f t="shared" si="54"/>
        <v>0</v>
      </c>
      <c r="BB167" s="83">
        <f t="shared" si="54"/>
        <v>0</v>
      </c>
      <c r="BC167" s="83">
        <f t="shared" si="57"/>
        <v>0</v>
      </c>
      <c r="BD167" s="83">
        <f t="shared" si="56"/>
        <v>0</v>
      </c>
      <c r="BE167" s="83">
        <f t="shared" si="56"/>
        <v>0</v>
      </c>
      <c r="BF167" s="83">
        <f t="shared" si="56"/>
        <v>0</v>
      </c>
      <c r="BG167" s="83">
        <f t="shared" si="56"/>
        <v>0</v>
      </c>
      <c r="BH167" s="83">
        <f t="shared" si="56"/>
        <v>0</v>
      </c>
      <c r="BI167" s="83">
        <f t="shared" si="56"/>
        <v>0</v>
      </c>
      <c r="BJ167" s="83">
        <f t="shared" si="56"/>
        <v>0</v>
      </c>
      <c r="BK167" s="83">
        <f t="shared" si="56"/>
        <v>0</v>
      </c>
    </row>
    <row r="168" spans="1:63">
      <c r="A168" s="80"/>
      <c r="B168" s="133"/>
      <c r="C168" s="134"/>
      <c r="D168" s="133"/>
      <c r="E168" s="133"/>
      <c r="F168" s="81">
        <f t="shared" si="51"/>
        <v>0</v>
      </c>
      <c r="G168" s="82"/>
      <c r="H168" s="83">
        <f t="shared" si="59"/>
        <v>0</v>
      </c>
      <c r="I168" s="83">
        <f t="shared" si="59"/>
        <v>0</v>
      </c>
      <c r="J168" s="83">
        <f t="shared" si="59"/>
        <v>0</v>
      </c>
      <c r="K168" s="83">
        <f t="shared" si="59"/>
        <v>0</v>
      </c>
      <c r="L168" s="83">
        <f t="shared" si="59"/>
        <v>0</v>
      </c>
      <c r="M168" s="83">
        <f t="shared" si="59"/>
        <v>0</v>
      </c>
      <c r="N168" s="83">
        <f t="shared" si="59"/>
        <v>0</v>
      </c>
      <c r="O168" s="83">
        <f t="shared" si="59"/>
        <v>0</v>
      </c>
      <c r="P168" s="83">
        <f t="shared" si="59"/>
        <v>0</v>
      </c>
      <c r="Q168" s="83">
        <f t="shared" si="59"/>
        <v>0</v>
      </c>
      <c r="R168" s="83">
        <f t="shared" si="59"/>
        <v>0</v>
      </c>
      <c r="S168" s="83">
        <f t="shared" si="59"/>
        <v>0</v>
      </c>
      <c r="T168" s="83">
        <f t="shared" si="59"/>
        <v>0</v>
      </c>
      <c r="U168" s="83">
        <f t="shared" si="59"/>
        <v>0</v>
      </c>
      <c r="V168" s="83">
        <f t="shared" si="59"/>
        <v>0</v>
      </c>
      <c r="W168" s="83">
        <f t="shared" si="59"/>
        <v>0</v>
      </c>
      <c r="X168" s="83">
        <f t="shared" ref="X168:AM183" si="60">IF(AND(X$4&gt;=$D168,X$4&lt;=$E168,$F168&gt;0),1,0)</f>
        <v>0</v>
      </c>
      <c r="Y168" s="83">
        <f t="shared" si="60"/>
        <v>0</v>
      </c>
      <c r="Z168" s="83">
        <f t="shared" si="60"/>
        <v>0</v>
      </c>
      <c r="AA168" s="83">
        <f t="shared" si="60"/>
        <v>0</v>
      </c>
      <c r="AB168" s="83">
        <f t="shared" si="60"/>
        <v>0</v>
      </c>
      <c r="AC168" s="83">
        <f t="shared" si="60"/>
        <v>0</v>
      </c>
      <c r="AD168" s="83">
        <f t="shared" si="60"/>
        <v>0</v>
      </c>
      <c r="AE168" s="83">
        <f t="shared" si="60"/>
        <v>0</v>
      </c>
      <c r="AF168" s="83">
        <f t="shared" si="60"/>
        <v>0</v>
      </c>
      <c r="AG168" s="83">
        <f t="shared" si="60"/>
        <v>0</v>
      </c>
      <c r="AH168" s="83">
        <f t="shared" si="60"/>
        <v>0</v>
      </c>
      <c r="AI168" s="83">
        <f t="shared" si="60"/>
        <v>0</v>
      </c>
      <c r="AJ168" s="83">
        <f t="shared" si="60"/>
        <v>0</v>
      </c>
      <c r="AK168" s="83">
        <f t="shared" si="60"/>
        <v>0</v>
      </c>
      <c r="AL168" s="83">
        <f t="shared" si="60"/>
        <v>0</v>
      </c>
      <c r="AM168" s="83">
        <f t="shared" si="60"/>
        <v>0</v>
      </c>
      <c r="AN168" s="83">
        <f t="shared" si="54"/>
        <v>0</v>
      </c>
      <c r="AO168" s="83">
        <f t="shared" si="54"/>
        <v>0</v>
      </c>
      <c r="AP168" s="83">
        <f t="shared" si="54"/>
        <v>0</v>
      </c>
      <c r="AQ168" s="83">
        <f t="shared" si="54"/>
        <v>0</v>
      </c>
      <c r="AR168" s="83">
        <f t="shared" si="54"/>
        <v>0</v>
      </c>
      <c r="AS168" s="84">
        <f t="shared" si="54"/>
        <v>0</v>
      </c>
      <c r="AT168" s="83">
        <f t="shared" si="54"/>
        <v>0</v>
      </c>
      <c r="AU168" s="83">
        <f t="shared" si="54"/>
        <v>0</v>
      </c>
      <c r="AV168" s="83">
        <f t="shared" si="54"/>
        <v>0</v>
      </c>
      <c r="AW168" s="83">
        <f t="shared" si="54"/>
        <v>0</v>
      </c>
      <c r="AX168" s="83">
        <f t="shared" si="54"/>
        <v>0</v>
      </c>
      <c r="AY168" s="83">
        <f t="shared" si="54"/>
        <v>0</v>
      </c>
      <c r="AZ168" s="83">
        <f t="shared" si="54"/>
        <v>0</v>
      </c>
      <c r="BA168" s="83">
        <f t="shared" si="54"/>
        <v>0</v>
      </c>
      <c r="BB168" s="83">
        <f t="shared" si="54"/>
        <v>0</v>
      </c>
      <c r="BC168" s="83">
        <f t="shared" si="57"/>
        <v>0</v>
      </c>
      <c r="BD168" s="83">
        <f t="shared" si="56"/>
        <v>0</v>
      </c>
      <c r="BE168" s="83">
        <f t="shared" si="56"/>
        <v>0</v>
      </c>
      <c r="BF168" s="83">
        <f t="shared" si="56"/>
        <v>0</v>
      </c>
      <c r="BG168" s="83">
        <f t="shared" si="56"/>
        <v>0</v>
      </c>
      <c r="BH168" s="83">
        <f t="shared" si="56"/>
        <v>0</v>
      </c>
      <c r="BI168" s="83">
        <f t="shared" si="56"/>
        <v>0</v>
      </c>
      <c r="BJ168" s="83">
        <f t="shared" si="56"/>
        <v>0</v>
      </c>
      <c r="BK168" s="83">
        <f t="shared" si="56"/>
        <v>0</v>
      </c>
    </row>
    <row r="169" spans="1:63">
      <c r="B169" s="133"/>
      <c r="C169" s="134"/>
      <c r="D169" s="133"/>
      <c r="E169" s="133"/>
      <c r="F169" s="81">
        <f t="shared" si="51"/>
        <v>0</v>
      </c>
      <c r="G169" s="82"/>
      <c r="H169" s="83">
        <f t="shared" si="59"/>
        <v>0</v>
      </c>
      <c r="I169" s="83">
        <f t="shared" si="59"/>
        <v>0</v>
      </c>
      <c r="J169" s="83">
        <f t="shared" si="59"/>
        <v>0</v>
      </c>
      <c r="K169" s="83">
        <f t="shared" si="59"/>
        <v>0</v>
      </c>
      <c r="L169" s="83">
        <f t="shared" si="59"/>
        <v>0</v>
      </c>
      <c r="M169" s="83">
        <f t="shared" si="59"/>
        <v>0</v>
      </c>
      <c r="N169" s="83">
        <f t="shared" si="59"/>
        <v>0</v>
      </c>
      <c r="O169" s="83">
        <f t="shared" si="59"/>
        <v>0</v>
      </c>
      <c r="P169" s="83">
        <f t="shared" si="59"/>
        <v>0</v>
      </c>
      <c r="Q169" s="83">
        <f t="shared" si="59"/>
        <v>0</v>
      </c>
      <c r="R169" s="83">
        <f t="shared" si="59"/>
        <v>0</v>
      </c>
      <c r="S169" s="83">
        <f t="shared" si="59"/>
        <v>0</v>
      </c>
      <c r="T169" s="83">
        <f t="shared" si="59"/>
        <v>0</v>
      </c>
      <c r="U169" s="83">
        <f t="shared" si="59"/>
        <v>0</v>
      </c>
      <c r="V169" s="83">
        <f t="shared" si="59"/>
        <v>0</v>
      </c>
      <c r="W169" s="83">
        <f t="shared" si="59"/>
        <v>0</v>
      </c>
      <c r="X169" s="83">
        <f t="shared" si="60"/>
        <v>0</v>
      </c>
      <c r="Y169" s="83">
        <f t="shared" si="60"/>
        <v>0</v>
      </c>
      <c r="Z169" s="83">
        <f t="shared" si="60"/>
        <v>0</v>
      </c>
      <c r="AA169" s="83">
        <f t="shared" si="60"/>
        <v>0</v>
      </c>
      <c r="AB169" s="83">
        <f t="shared" si="60"/>
        <v>0</v>
      </c>
      <c r="AC169" s="83">
        <f t="shared" si="60"/>
        <v>0</v>
      </c>
      <c r="AD169" s="83">
        <f t="shared" si="60"/>
        <v>0</v>
      </c>
      <c r="AE169" s="83">
        <f t="shared" si="60"/>
        <v>0</v>
      </c>
      <c r="AF169" s="83">
        <f t="shared" si="60"/>
        <v>0</v>
      </c>
      <c r="AG169" s="83">
        <f t="shared" si="60"/>
        <v>0</v>
      </c>
      <c r="AH169" s="83">
        <f t="shared" si="60"/>
        <v>0</v>
      </c>
      <c r="AI169" s="83">
        <f t="shared" si="60"/>
        <v>0</v>
      </c>
      <c r="AJ169" s="83">
        <f t="shared" si="60"/>
        <v>0</v>
      </c>
      <c r="AK169" s="83">
        <f t="shared" si="60"/>
        <v>0</v>
      </c>
      <c r="AL169" s="83">
        <f t="shared" si="60"/>
        <v>0</v>
      </c>
      <c r="AM169" s="83">
        <f t="shared" si="54"/>
        <v>0</v>
      </c>
      <c r="AN169" s="83">
        <f t="shared" si="54"/>
        <v>0</v>
      </c>
      <c r="AO169" s="83">
        <f t="shared" ref="AO169:BB178" si="61">IF(AND(AO$4&gt;=$D169,AO$4&lt;=$E169,$F169&gt;0),1,0)</f>
        <v>0</v>
      </c>
      <c r="AP169" s="83">
        <f t="shared" si="61"/>
        <v>0</v>
      </c>
      <c r="AQ169" s="83">
        <f t="shared" si="61"/>
        <v>0</v>
      </c>
      <c r="AR169" s="83">
        <f t="shared" si="61"/>
        <v>0</v>
      </c>
      <c r="AS169" s="84">
        <f t="shared" si="61"/>
        <v>0</v>
      </c>
      <c r="AT169" s="83">
        <f t="shared" si="61"/>
        <v>0</v>
      </c>
      <c r="AU169" s="83">
        <f t="shared" si="61"/>
        <v>0</v>
      </c>
      <c r="AV169" s="83">
        <f t="shared" si="61"/>
        <v>0</v>
      </c>
      <c r="AW169" s="83">
        <f t="shared" si="61"/>
        <v>0</v>
      </c>
      <c r="AX169" s="83">
        <f t="shared" si="61"/>
        <v>0</v>
      </c>
      <c r="AY169" s="83">
        <f t="shared" si="61"/>
        <v>0</v>
      </c>
      <c r="AZ169" s="83">
        <f t="shared" si="61"/>
        <v>0</v>
      </c>
      <c r="BA169" s="83">
        <f t="shared" si="61"/>
        <v>0</v>
      </c>
      <c r="BB169" s="83">
        <f t="shared" si="61"/>
        <v>0</v>
      </c>
      <c r="BC169" s="83">
        <f t="shared" si="57"/>
        <v>0</v>
      </c>
      <c r="BD169" s="83">
        <f t="shared" si="56"/>
        <v>0</v>
      </c>
      <c r="BE169" s="83">
        <f t="shared" si="56"/>
        <v>0</v>
      </c>
      <c r="BF169" s="83">
        <f t="shared" si="56"/>
        <v>0</v>
      </c>
      <c r="BG169" s="83">
        <f t="shared" si="56"/>
        <v>0</v>
      </c>
      <c r="BH169" s="83">
        <f t="shared" si="56"/>
        <v>0</v>
      </c>
      <c r="BI169" s="83">
        <f t="shared" si="56"/>
        <v>0</v>
      </c>
      <c r="BJ169" s="83">
        <f t="shared" si="56"/>
        <v>0</v>
      </c>
      <c r="BK169" s="83">
        <f t="shared" si="56"/>
        <v>0</v>
      </c>
    </row>
    <row r="170" spans="1:63">
      <c r="A170" s="80"/>
      <c r="B170" s="133"/>
      <c r="C170" s="134"/>
      <c r="D170" s="133"/>
      <c r="E170" s="133"/>
      <c r="F170" s="81">
        <f t="shared" si="51"/>
        <v>0</v>
      </c>
      <c r="G170" s="82"/>
      <c r="H170" s="83">
        <f t="shared" si="59"/>
        <v>0</v>
      </c>
      <c r="I170" s="83">
        <f t="shared" si="59"/>
        <v>0</v>
      </c>
      <c r="J170" s="83">
        <f t="shared" si="59"/>
        <v>0</v>
      </c>
      <c r="K170" s="83">
        <f t="shared" si="59"/>
        <v>0</v>
      </c>
      <c r="L170" s="83">
        <f t="shared" si="59"/>
        <v>0</v>
      </c>
      <c r="M170" s="83">
        <f t="shared" si="59"/>
        <v>0</v>
      </c>
      <c r="N170" s="83">
        <f t="shared" si="59"/>
        <v>0</v>
      </c>
      <c r="O170" s="83">
        <f t="shared" si="59"/>
        <v>0</v>
      </c>
      <c r="P170" s="83">
        <f t="shared" si="59"/>
        <v>0</v>
      </c>
      <c r="Q170" s="83">
        <f t="shared" si="59"/>
        <v>0</v>
      </c>
      <c r="R170" s="83">
        <f t="shared" si="59"/>
        <v>0</v>
      </c>
      <c r="S170" s="83">
        <f t="shared" si="59"/>
        <v>0</v>
      </c>
      <c r="T170" s="83">
        <f t="shared" si="59"/>
        <v>0</v>
      </c>
      <c r="U170" s="83">
        <f t="shared" si="59"/>
        <v>0</v>
      </c>
      <c r="V170" s="83">
        <f t="shared" si="59"/>
        <v>0</v>
      </c>
      <c r="W170" s="83">
        <f t="shared" si="59"/>
        <v>0</v>
      </c>
      <c r="X170" s="83">
        <f t="shared" si="60"/>
        <v>0</v>
      </c>
      <c r="Y170" s="83">
        <f t="shared" si="60"/>
        <v>0</v>
      </c>
      <c r="Z170" s="83">
        <f t="shared" si="60"/>
        <v>0</v>
      </c>
      <c r="AA170" s="83">
        <f t="shared" si="60"/>
        <v>0</v>
      </c>
      <c r="AB170" s="83">
        <f t="shared" si="60"/>
        <v>0</v>
      </c>
      <c r="AC170" s="83">
        <f t="shared" si="60"/>
        <v>0</v>
      </c>
      <c r="AD170" s="83">
        <f t="shared" si="60"/>
        <v>0</v>
      </c>
      <c r="AE170" s="83">
        <f t="shared" si="60"/>
        <v>0</v>
      </c>
      <c r="AF170" s="83">
        <f t="shared" si="60"/>
        <v>0</v>
      </c>
      <c r="AG170" s="83">
        <f t="shared" si="60"/>
        <v>0</v>
      </c>
      <c r="AH170" s="83">
        <f t="shared" si="60"/>
        <v>0</v>
      </c>
      <c r="AI170" s="83">
        <f t="shared" si="60"/>
        <v>0</v>
      </c>
      <c r="AJ170" s="83">
        <f t="shared" si="60"/>
        <v>0</v>
      </c>
      <c r="AK170" s="83">
        <f t="shared" si="60"/>
        <v>0</v>
      </c>
      <c r="AL170" s="83">
        <f t="shared" si="60"/>
        <v>0</v>
      </c>
      <c r="AM170" s="83">
        <f t="shared" si="60"/>
        <v>0</v>
      </c>
      <c r="AN170" s="83">
        <f t="shared" ref="AN170:BB189" si="62">IF(AND(AN$4&gt;=$D170,AN$4&lt;=$E170,$F170&gt;0),1,0)</f>
        <v>0</v>
      </c>
      <c r="AO170" s="83">
        <f t="shared" si="62"/>
        <v>0</v>
      </c>
      <c r="AP170" s="83">
        <f t="shared" si="62"/>
        <v>0</v>
      </c>
      <c r="AQ170" s="83">
        <f t="shared" si="62"/>
        <v>0</v>
      </c>
      <c r="AR170" s="83">
        <f t="shared" si="62"/>
        <v>0</v>
      </c>
      <c r="AS170" s="84">
        <f t="shared" si="61"/>
        <v>0</v>
      </c>
      <c r="AT170" s="83">
        <f t="shared" si="61"/>
        <v>0</v>
      </c>
      <c r="AU170" s="83">
        <f t="shared" si="61"/>
        <v>0</v>
      </c>
      <c r="AV170" s="83">
        <f t="shared" si="61"/>
        <v>0</v>
      </c>
      <c r="AW170" s="83">
        <f t="shared" si="61"/>
        <v>0</v>
      </c>
      <c r="AX170" s="83">
        <f t="shared" si="61"/>
        <v>0</v>
      </c>
      <c r="AY170" s="83">
        <f t="shared" si="61"/>
        <v>0</v>
      </c>
      <c r="AZ170" s="83">
        <f t="shared" si="61"/>
        <v>0</v>
      </c>
      <c r="BA170" s="83">
        <f t="shared" si="61"/>
        <v>0</v>
      </c>
      <c r="BB170" s="83">
        <f t="shared" si="61"/>
        <v>0</v>
      </c>
      <c r="BC170" s="83">
        <f t="shared" si="57"/>
        <v>0</v>
      </c>
      <c r="BD170" s="83">
        <f t="shared" si="56"/>
        <v>0</v>
      </c>
      <c r="BE170" s="83">
        <f t="shared" si="56"/>
        <v>0</v>
      </c>
      <c r="BF170" s="83">
        <f t="shared" si="56"/>
        <v>0</v>
      </c>
      <c r="BG170" s="83">
        <f t="shared" si="56"/>
        <v>0</v>
      </c>
      <c r="BH170" s="83">
        <f t="shared" si="56"/>
        <v>0</v>
      </c>
      <c r="BI170" s="83">
        <f t="shared" si="56"/>
        <v>0</v>
      </c>
      <c r="BJ170" s="83">
        <f t="shared" si="56"/>
        <v>0</v>
      </c>
      <c r="BK170" s="83">
        <f t="shared" si="56"/>
        <v>0</v>
      </c>
    </row>
    <row r="171" spans="1:63">
      <c r="B171" s="133"/>
      <c r="C171" s="134"/>
      <c r="D171" s="133"/>
      <c r="E171" s="133"/>
      <c r="F171" s="81">
        <f t="shared" si="51"/>
        <v>0</v>
      </c>
      <c r="G171" s="82"/>
      <c r="H171" s="83">
        <f t="shared" si="59"/>
        <v>0</v>
      </c>
      <c r="I171" s="83">
        <f t="shared" si="59"/>
        <v>0</v>
      </c>
      <c r="J171" s="83">
        <f t="shared" si="59"/>
        <v>0</v>
      </c>
      <c r="K171" s="83">
        <f t="shared" si="59"/>
        <v>0</v>
      </c>
      <c r="L171" s="83">
        <f t="shared" si="59"/>
        <v>0</v>
      </c>
      <c r="M171" s="83">
        <f t="shared" si="59"/>
        <v>0</v>
      </c>
      <c r="N171" s="83">
        <f t="shared" si="59"/>
        <v>0</v>
      </c>
      <c r="O171" s="83">
        <f t="shared" si="59"/>
        <v>0</v>
      </c>
      <c r="P171" s="83">
        <f t="shared" si="59"/>
        <v>0</v>
      </c>
      <c r="Q171" s="83">
        <f t="shared" si="59"/>
        <v>0</v>
      </c>
      <c r="R171" s="83">
        <f t="shared" si="59"/>
        <v>0</v>
      </c>
      <c r="S171" s="83">
        <f t="shared" si="59"/>
        <v>0</v>
      </c>
      <c r="T171" s="83">
        <f t="shared" si="59"/>
        <v>0</v>
      </c>
      <c r="U171" s="83">
        <f t="shared" si="59"/>
        <v>0</v>
      </c>
      <c r="V171" s="83">
        <f t="shared" si="59"/>
        <v>0</v>
      </c>
      <c r="W171" s="83">
        <f t="shared" si="59"/>
        <v>0</v>
      </c>
      <c r="X171" s="83">
        <f t="shared" si="60"/>
        <v>0</v>
      </c>
      <c r="Y171" s="83">
        <f t="shared" si="60"/>
        <v>0</v>
      </c>
      <c r="Z171" s="83">
        <f t="shared" si="60"/>
        <v>0</v>
      </c>
      <c r="AA171" s="83">
        <f t="shared" si="60"/>
        <v>0</v>
      </c>
      <c r="AB171" s="83">
        <f t="shared" si="60"/>
        <v>0</v>
      </c>
      <c r="AC171" s="83">
        <f t="shared" si="60"/>
        <v>0</v>
      </c>
      <c r="AD171" s="83">
        <f t="shared" si="60"/>
        <v>0</v>
      </c>
      <c r="AE171" s="83">
        <f t="shared" si="60"/>
        <v>0</v>
      </c>
      <c r="AF171" s="83">
        <f t="shared" si="60"/>
        <v>0</v>
      </c>
      <c r="AG171" s="83">
        <f t="shared" si="60"/>
        <v>0</v>
      </c>
      <c r="AH171" s="83">
        <f t="shared" si="60"/>
        <v>0</v>
      </c>
      <c r="AI171" s="83">
        <f t="shared" si="60"/>
        <v>0</v>
      </c>
      <c r="AJ171" s="83">
        <f t="shared" si="60"/>
        <v>0</v>
      </c>
      <c r="AK171" s="83">
        <f t="shared" si="60"/>
        <v>0</v>
      </c>
      <c r="AL171" s="83">
        <f t="shared" si="60"/>
        <v>0</v>
      </c>
      <c r="AM171" s="83">
        <f t="shared" si="60"/>
        <v>0</v>
      </c>
      <c r="AN171" s="83">
        <f t="shared" si="62"/>
        <v>0</v>
      </c>
      <c r="AO171" s="83">
        <f t="shared" si="62"/>
        <v>0</v>
      </c>
      <c r="AP171" s="83">
        <f t="shared" si="62"/>
        <v>0</v>
      </c>
      <c r="AQ171" s="83">
        <f t="shared" si="62"/>
        <v>0</v>
      </c>
      <c r="AR171" s="83">
        <f t="shared" si="62"/>
        <v>0</v>
      </c>
      <c r="AS171" s="84">
        <f t="shared" si="61"/>
        <v>0</v>
      </c>
      <c r="AT171" s="83">
        <f t="shared" si="61"/>
        <v>0</v>
      </c>
      <c r="AU171" s="83">
        <f t="shared" si="61"/>
        <v>0</v>
      </c>
      <c r="AV171" s="83">
        <f t="shared" si="61"/>
        <v>0</v>
      </c>
      <c r="AW171" s="83">
        <f t="shared" si="61"/>
        <v>0</v>
      </c>
      <c r="AX171" s="83">
        <f t="shared" si="61"/>
        <v>0</v>
      </c>
      <c r="AY171" s="83">
        <f t="shared" si="61"/>
        <v>0</v>
      </c>
      <c r="AZ171" s="83">
        <f t="shared" si="61"/>
        <v>0</v>
      </c>
      <c r="BA171" s="83">
        <f t="shared" si="61"/>
        <v>0</v>
      </c>
      <c r="BB171" s="83">
        <f t="shared" si="61"/>
        <v>0</v>
      </c>
      <c r="BC171" s="83">
        <f t="shared" si="57"/>
        <v>0</v>
      </c>
      <c r="BD171" s="83">
        <f t="shared" si="56"/>
        <v>0</v>
      </c>
      <c r="BE171" s="83">
        <f t="shared" si="56"/>
        <v>0</v>
      </c>
      <c r="BF171" s="83">
        <f t="shared" si="56"/>
        <v>0</v>
      </c>
      <c r="BG171" s="83">
        <f t="shared" si="56"/>
        <v>0</v>
      </c>
      <c r="BH171" s="83">
        <f t="shared" si="56"/>
        <v>0</v>
      </c>
      <c r="BI171" s="83">
        <f t="shared" si="56"/>
        <v>0</v>
      </c>
      <c r="BJ171" s="83">
        <f t="shared" si="56"/>
        <v>0</v>
      </c>
      <c r="BK171" s="83">
        <f t="shared" si="56"/>
        <v>0</v>
      </c>
    </row>
    <row r="172" spans="1:63">
      <c r="A172" s="80"/>
      <c r="B172" s="133"/>
      <c r="C172" s="134"/>
      <c r="D172" s="133"/>
      <c r="E172" s="133"/>
      <c r="F172" s="81">
        <f t="shared" si="51"/>
        <v>0</v>
      </c>
      <c r="G172" s="82"/>
      <c r="H172" s="83">
        <f t="shared" si="59"/>
        <v>0</v>
      </c>
      <c r="I172" s="83">
        <f t="shared" si="59"/>
        <v>0</v>
      </c>
      <c r="J172" s="83">
        <f t="shared" si="59"/>
        <v>0</v>
      </c>
      <c r="K172" s="83">
        <f t="shared" si="59"/>
        <v>0</v>
      </c>
      <c r="L172" s="83">
        <f t="shared" si="59"/>
        <v>0</v>
      </c>
      <c r="M172" s="83">
        <f t="shared" si="59"/>
        <v>0</v>
      </c>
      <c r="N172" s="83">
        <f t="shared" si="59"/>
        <v>0</v>
      </c>
      <c r="O172" s="83">
        <f t="shared" si="59"/>
        <v>0</v>
      </c>
      <c r="P172" s="83">
        <f t="shared" si="59"/>
        <v>0</v>
      </c>
      <c r="Q172" s="83">
        <f t="shared" si="59"/>
        <v>0</v>
      </c>
      <c r="R172" s="83">
        <f t="shared" si="59"/>
        <v>0</v>
      </c>
      <c r="S172" s="83">
        <f t="shared" si="59"/>
        <v>0</v>
      </c>
      <c r="T172" s="83">
        <f t="shared" si="59"/>
        <v>0</v>
      </c>
      <c r="U172" s="83">
        <f t="shared" si="59"/>
        <v>0</v>
      </c>
      <c r="V172" s="83">
        <f t="shared" si="59"/>
        <v>0</v>
      </c>
      <c r="W172" s="83">
        <f t="shared" si="59"/>
        <v>0</v>
      </c>
      <c r="X172" s="83">
        <f t="shared" si="60"/>
        <v>0</v>
      </c>
      <c r="Y172" s="83">
        <f t="shared" si="60"/>
        <v>0</v>
      </c>
      <c r="Z172" s="83">
        <f t="shared" si="60"/>
        <v>0</v>
      </c>
      <c r="AA172" s="83">
        <f t="shared" si="60"/>
        <v>0</v>
      </c>
      <c r="AB172" s="83">
        <f t="shared" si="60"/>
        <v>0</v>
      </c>
      <c r="AC172" s="83">
        <f t="shared" si="60"/>
        <v>0</v>
      </c>
      <c r="AD172" s="83">
        <f t="shared" si="60"/>
        <v>0</v>
      </c>
      <c r="AE172" s="83">
        <f t="shared" si="60"/>
        <v>0</v>
      </c>
      <c r="AF172" s="83">
        <f t="shared" si="60"/>
        <v>0</v>
      </c>
      <c r="AG172" s="83">
        <f t="shared" si="60"/>
        <v>0</v>
      </c>
      <c r="AH172" s="83">
        <f t="shared" si="60"/>
        <v>0</v>
      </c>
      <c r="AI172" s="83">
        <f t="shared" si="60"/>
        <v>0</v>
      </c>
      <c r="AJ172" s="83">
        <f t="shared" si="60"/>
        <v>0</v>
      </c>
      <c r="AK172" s="83">
        <f t="shared" si="60"/>
        <v>0</v>
      </c>
      <c r="AL172" s="83">
        <f t="shared" si="60"/>
        <v>0</v>
      </c>
      <c r="AM172" s="83">
        <f t="shared" si="60"/>
        <v>0</v>
      </c>
      <c r="AN172" s="83">
        <f t="shared" si="62"/>
        <v>0</v>
      </c>
      <c r="AO172" s="83">
        <f t="shared" si="62"/>
        <v>0</v>
      </c>
      <c r="AP172" s="83">
        <f t="shared" si="62"/>
        <v>0</v>
      </c>
      <c r="AQ172" s="83">
        <f t="shared" si="62"/>
        <v>0</v>
      </c>
      <c r="AR172" s="83">
        <f t="shared" si="62"/>
        <v>0</v>
      </c>
      <c r="AS172" s="84">
        <f t="shared" si="61"/>
        <v>0</v>
      </c>
      <c r="AT172" s="83">
        <f t="shared" si="61"/>
        <v>0</v>
      </c>
      <c r="AU172" s="83">
        <f t="shared" si="61"/>
        <v>0</v>
      </c>
      <c r="AV172" s="83">
        <f t="shared" si="61"/>
        <v>0</v>
      </c>
      <c r="AW172" s="83">
        <f t="shared" si="61"/>
        <v>0</v>
      </c>
      <c r="AX172" s="83">
        <f t="shared" si="61"/>
        <v>0</v>
      </c>
      <c r="AY172" s="83">
        <f t="shared" si="61"/>
        <v>0</v>
      </c>
      <c r="AZ172" s="83">
        <f t="shared" si="61"/>
        <v>0</v>
      </c>
      <c r="BA172" s="83">
        <f t="shared" si="61"/>
        <v>0</v>
      </c>
      <c r="BB172" s="83">
        <f t="shared" si="61"/>
        <v>0</v>
      </c>
      <c r="BC172" s="83">
        <f t="shared" si="57"/>
        <v>0</v>
      </c>
      <c r="BD172" s="83">
        <f t="shared" si="56"/>
        <v>0</v>
      </c>
      <c r="BE172" s="83">
        <f t="shared" si="56"/>
        <v>0</v>
      </c>
      <c r="BF172" s="83">
        <f t="shared" si="56"/>
        <v>0</v>
      </c>
      <c r="BG172" s="83">
        <f t="shared" si="56"/>
        <v>0</v>
      </c>
      <c r="BH172" s="83">
        <f t="shared" si="56"/>
        <v>0</v>
      </c>
      <c r="BI172" s="83">
        <f t="shared" si="56"/>
        <v>0</v>
      </c>
      <c r="BJ172" s="83">
        <f t="shared" si="56"/>
        <v>0</v>
      </c>
      <c r="BK172" s="83">
        <f t="shared" si="56"/>
        <v>0</v>
      </c>
    </row>
    <row r="173" spans="1:63">
      <c r="B173" s="133"/>
      <c r="C173" s="134"/>
      <c r="D173" s="133"/>
      <c r="E173" s="133"/>
      <c r="F173" s="81">
        <f t="shared" si="51"/>
        <v>0</v>
      </c>
      <c r="G173" s="82"/>
      <c r="H173" s="83">
        <f t="shared" si="59"/>
        <v>0</v>
      </c>
      <c r="I173" s="83">
        <f t="shared" si="59"/>
        <v>0</v>
      </c>
      <c r="J173" s="83">
        <f t="shared" si="59"/>
        <v>0</v>
      </c>
      <c r="K173" s="83">
        <f t="shared" si="59"/>
        <v>0</v>
      </c>
      <c r="L173" s="83">
        <f t="shared" si="59"/>
        <v>0</v>
      </c>
      <c r="M173" s="83">
        <f t="shared" si="59"/>
        <v>0</v>
      </c>
      <c r="N173" s="83">
        <f t="shared" si="59"/>
        <v>0</v>
      </c>
      <c r="O173" s="83">
        <f t="shared" si="59"/>
        <v>0</v>
      </c>
      <c r="P173" s="83">
        <f t="shared" si="59"/>
        <v>0</v>
      </c>
      <c r="Q173" s="83">
        <f t="shared" si="59"/>
        <v>0</v>
      </c>
      <c r="R173" s="83">
        <f t="shared" si="59"/>
        <v>0</v>
      </c>
      <c r="S173" s="83">
        <f t="shared" si="59"/>
        <v>0</v>
      </c>
      <c r="T173" s="83">
        <f t="shared" si="59"/>
        <v>0</v>
      </c>
      <c r="U173" s="83">
        <f t="shared" si="59"/>
        <v>0</v>
      </c>
      <c r="V173" s="83">
        <f t="shared" si="59"/>
        <v>0</v>
      </c>
      <c r="W173" s="83">
        <f t="shared" si="59"/>
        <v>0</v>
      </c>
      <c r="X173" s="83">
        <f t="shared" si="60"/>
        <v>0</v>
      </c>
      <c r="Y173" s="83">
        <f t="shared" si="60"/>
        <v>0</v>
      </c>
      <c r="Z173" s="83">
        <f t="shared" si="60"/>
        <v>0</v>
      </c>
      <c r="AA173" s="83">
        <f t="shared" si="60"/>
        <v>0</v>
      </c>
      <c r="AB173" s="83">
        <f t="shared" si="60"/>
        <v>0</v>
      </c>
      <c r="AC173" s="83">
        <f t="shared" si="60"/>
        <v>0</v>
      </c>
      <c r="AD173" s="83">
        <f t="shared" si="60"/>
        <v>0</v>
      </c>
      <c r="AE173" s="83">
        <f t="shared" si="60"/>
        <v>0</v>
      </c>
      <c r="AF173" s="83">
        <f t="shared" si="60"/>
        <v>0</v>
      </c>
      <c r="AG173" s="83">
        <f t="shared" si="60"/>
        <v>0</v>
      </c>
      <c r="AH173" s="83">
        <f t="shared" si="60"/>
        <v>0</v>
      </c>
      <c r="AI173" s="83">
        <f t="shared" si="60"/>
        <v>0</v>
      </c>
      <c r="AJ173" s="83">
        <f t="shared" si="60"/>
        <v>0</v>
      </c>
      <c r="AK173" s="83">
        <f t="shared" si="60"/>
        <v>0</v>
      </c>
      <c r="AL173" s="83">
        <f t="shared" si="60"/>
        <v>0</v>
      </c>
      <c r="AM173" s="83">
        <f t="shared" si="60"/>
        <v>0</v>
      </c>
      <c r="AN173" s="83">
        <f t="shared" si="62"/>
        <v>0</v>
      </c>
      <c r="AO173" s="83">
        <f t="shared" si="62"/>
        <v>0</v>
      </c>
      <c r="AP173" s="83">
        <f t="shared" si="62"/>
        <v>0</v>
      </c>
      <c r="AQ173" s="83">
        <f t="shared" si="62"/>
        <v>0</v>
      </c>
      <c r="AR173" s="83">
        <f t="shared" si="62"/>
        <v>0</v>
      </c>
      <c r="AS173" s="84">
        <f t="shared" si="61"/>
        <v>0</v>
      </c>
      <c r="AT173" s="83">
        <f t="shared" si="61"/>
        <v>0</v>
      </c>
      <c r="AU173" s="83">
        <f t="shared" si="61"/>
        <v>0</v>
      </c>
      <c r="AV173" s="83">
        <f t="shared" si="61"/>
        <v>0</v>
      </c>
      <c r="AW173" s="83">
        <f t="shared" si="61"/>
        <v>0</v>
      </c>
      <c r="AX173" s="83">
        <f t="shared" si="61"/>
        <v>0</v>
      </c>
      <c r="AY173" s="83">
        <f t="shared" si="61"/>
        <v>0</v>
      </c>
      <c r="AZ173" s="83">
        <f t="shared" si="61"/>
        <v>0</v>
      </c>
      <c r="BA173" s="83">
        <f t="shared" si="61"/>
        <v>0</v>
      </c>
      <c r="BB173" s="83">
        <f t="shared" si="61"/>
        <v>0</v>
      </c>
      <c r="BC173" s="83">
        <f t="shared" si="57"/>
        <v>0</v>
      </c>
      <c r="BD173" s="83">
        <f t="shared" si="56"/>
        <v>0</v>
      </c>
      <c r="BE173" s="83">
        <f t="shared" si="56"/>
        <v>0</v>
      </c>
      <c r="BF173" s="83">
        <f t="shared" si="56"/>
        <v>0</v>
      </c>
      <c r="BG173" s="83">
        <f t="shared" si="56"/>
        <v>0</v>
      </c>
      <c r="BH173" s="83">
        <f t="shared" si="56"/>
        <v>0</v>
      </c>
      <c r="BI173" s="83">
        <f t="shared" si="56"/>
        <v>0</v>
      </c>
      <c r="BJ173" s="83">
        <f t="shared" si="56"/>
        <v>0</v>
      </c>
      <c r="BK173" s="83">
        <f t="shared" si="56"/>
        <v>0</v>
      </c>
    </row>
    <row r="174" spans="1:63">
      <c r="A174" s="80"/>
      <c r="B174" s="133"/>
      <c r="C174" s="134"/>
      <c r="D174" s="133"/>
      <c r="E174" s="133"/>
      <c r="F174" s="81">
        <f t="shared" si="51"/>
        <v>0</v>
      </c>
      <c r="G174" s="82"/>
      <c r="H174" s="83">
        <f t="shared" si="59"/>
        <v>0</v>
      </c>
      <c r="I174" s="83">
        <f t="shared" si="59"/>
        <v>0</v>
      </c>
      <c r="J174" s="83">
        <f t="shared" si="59"/>
        <v>0</v>
      </c>
      <c r="K174" s="83">
        <f t="shared" si="59"/>
        <v>0</v>
      </c>
      <c r="L174" s="83">
        <f t="shared" si="59"/>
        <v>0</v>
      </c>
      <c r="M174" s="83">
        <f t="shared" si="59"/>
        <v>0</v>
      </c>
      <c r="N174" s="83">
        <f t="shared" si="59"/>
        <v>0</v>
      </c>
      <c r="O174" s="83">
        <f t="shared" si="59"/>
        <v>0</v>
      </c>
      <c r="P174" s="83">
        <f t="shared" si="59"/>
        <v>0</v>
      </c>
      <c r="Q174" s="83">
        <f t="shared" si="59"/>
        <v>0</v>
      </c>
      <c r="R174" s="83">
        <f t="shared" si="59"/>
        <v>0</v>
      </c>
      <c r="S174" s="83">
        <f t="shared" si="59"/>
        <v>0</v>
      </c>
      <c r="T174" s="83">
        <f t="shared" si="59"/>
        <v>0</v>
      </c>
      <c r="U174" s="83">
        <f t="shared" si="59"/>
        <v>0</v>
      </c>
      <c r="V174" s="83">
        <f t="shared" si="59"/>
        <v>0</v>
      </c>
      <c r="W174" s="83">
        <f t="shared" si="59"/>
        <v>0</v>
      </c>
      <c r="X174" s="83">
        <f t="shared" si="60"/>
        <v>0</v>
      </c>
      <c r="Y174" s="83">
        <f t="shared" si="60"/>
        <v>0</v>
      </c>
      <c r="Z174" s="83">
        <f t="shared" si="60"/>
        <v>0</v>
      </c>
      <c r="AA174" s="83">
        <f t="shared" si="60"/>
        <v>0</v>
      </c>
      <c r="AB174" s="83">
        <f t="shared" si="60"/>
        <v>0</v>
      </c>
      <c r="AC174" s="83">
        <f t="shared" si="60"/>
        <v>0</v>
      </c>
      <c r="AD174" s="83">
        <f t="shared" si="60"/>
        <v>0</v>
      </c>
      <c r="AE174" s="83">
        <f t="shared" si="60"/>
        <v>0</v>
      </c>
      <c r="AF174" s="83">
        <f t="shared" si="60"/>
        <v>0</v>
      </c>
      <c r="AG174" s="83">
        <f t="shared" si="60"/>
        <v>0</v>
      </c>
      <c r="AH174" s="83">
        <f t="shared" si="60"/>
        <v>0</v>
      </c>
      <c r="AI174" s="83">
        <f t="shared" si="60"/>
        <v>0</v>
      </c>
      <c r="AJ174" s="83">
        <f t="shared" si="60"/>
        <v>0</v>
      </c>
      <c r="AK174" s="83">
        <f t="shared" si="60"/>
        <v>0</v>
      </c>
      <c r="AL174" s="83">
        <f t="shared" si="60"/>
        <v>0</v>
      </c>
      <c r="AM174" s="83">
        <f t="shared" si="60"/>
        <v>0</v>
      </c>
      <c r="AN174" s="83">
        <f t="shared" si="62"/>
        <v>0</v>
      </c>
      <c r="AO174" s="83">
        <f t="shared" si="62"/>
        <v>0</v>
      </c>
      <c r="AP174" s="83">
        <f t="shared" si="62"/>
        <v>0</v>
      </c>
      <c r="AQ174" s="83">
        <f t="shared" si="62"/>
        <v>0</v>
      </c>
      <c r="AR174" s="83">
        <f t="shared" si="62"/>
        <v>0</v>
      </c>
      <c r="AS174" s="84">
        <f t="shared" si="61"/>
        <v>0</v>
      </c>
      <c r="AT174" s="83">
        <f t="shared" si="61"/>
        <v>0</v>
      </c>
      <c r="AU174" s="83">
        <f t="shared" si="61"/>
        <v>0</v>
      </c>
      <c r="AV174" s="83">
        <f t="shared" si="61"/>
        <v>0</v>
      </c>
      <c r="AW174" s="83">
        <f t="shared" si="61"/>
        <v>0</v>
      </c>
      <c r="AX174" s="83">
        <f t="shared" si="61"/>
        <v>0</v>
      </c>
      <c r="AY174" s="83">
        <f t="shared" si="61"/>
        <v>0</v>
      </c>
      <c r="AZ174" s="83">
        <f t="shared" si="61"/>
        <v>0</v>
      </c>
      <c r="BA174" s="83">
        <f t="shared" si="61"/>
        <v>0</v>
      </c>
      <c r="BB174" s="83">
        <f t="shared" si="61"/>
        <v>0</v>
      </c>
      <c r="BC174" s="83">
        <f t="shared" si="57"/>
        <v>0</v>
      </c>
      <c r="BD174" s="83">
        <f t="shared" si="56"/>
        <v>0</v>
      </c>
      <c r="BE174" s="83">
        <f t="shared" si="56"/>
        <v>0</v>
      </c>
      <c r="BF174" s="83">
        <f t="shared" si="56"/>
        <v>0</v>
      </c>
      <c r="BG174" s="83">
        <f t="shared" si="56"/>
        <v>0</v>
      </c>
      <c r="BH174" s="83">
        <f t="shared" si="56"/>
        <v>0</v>
      </c>
      <c r="BI174" s="83">
        <f t="shared" si="56"/>
        <v>0</v>
      </c>
      <c r="BJ174" s="83">
        <f t="shared" si="56"/>
        <v>0</v>
      </c>
      <c r="BK174" s="83">
        <f t="shared" si="56"/>
        <v>0</v>
      </c>
    </row>
    <row r="175" spans="1:63">
      <c r="B175" s="133"/>
      <c r="C175" s="134"/>
      <c r="D175" s="133"/>
      <c r="E175" s="133"/>
      <c r="F175" s="81">
        <f t="shared" si="51"/>
        <v>0</v>
      </c>
      <c r="G175" s="82"/>
      <c r="H175" s="83">
        <f t="shared" si="59"/>
        <v>0</v>
      </c>
      <c r="I175" s="83">
        <f t="shared" si="59"/>
        <v>0</v>
      </c>
      <c r="J175" s="83">
        <f t="shared" si="59"/>
        <v>0</v>
      </c>
      <c r="K175" s="83">
        <f t="shared" si="59"/>
        <v>0</v>
      </c>
      <c r="L175" s="83">
        <f t="shared" si="59"/>
        <v>0</v>
      </c>
      <c r="M175" s="83">
        <f t="shared" si="59"/>
        <v>0</v>
      </c>
      <c r="N175" s="83">
        <f t="shared" si="59"/>
        <v>0</v>
      </c>
      <c r="O175" s="83">
        <f t="shared" si="59"/>
        <v>0</v>
      </c>
      <c r="P175" s="83">
        <f t="shared" si="59"/>
        <v>0</v>
      </c>
      <c r="Q175" s="83">
        <f t="shared" si="59"/>
        <v>0</v>
      </c>
      <c r="R175" s="83">
        <f t="shared" si="59"/>
        <v>0</v>
      </c>
      <c r="S175" s="83">
        <f t="shared" si="59"/>
        <v>0</v>
      </c>
      <c r="T175" s="83">
        <f t="shared" si="59"/>
        <v>0</v>
      </c>
      <c r="U175" s="83">
        <f t="shared" si="59"/>
        <v>0</v>
      </c>
      <c r="V175" s="83">
        <f t="shared" si="59"/>
        <v>0</v>
      </c>
      <c r="W175" s="83">
        <f t="shared" si="59"/>
        <v>0</v>
      </c>
      <c r="X175" s="83">
        <f t="shared" si="60"/>
        <v>0</v>
      </c>
      <c r="Y175" s="83">
        <f t="shared" si="60"/>
        <v>0</v>
      </c>
      <c r="Z175" s="83">
        <f t="shared" si="60"/>
        <v>0</v>
      </c>
      <c r="AA175" s="83">
        <f t="shared" si="60"/>
        <v>0</v>
      </c>
      <c r="AB175" s="83">
        <f t="shared" si="60"/>
        <v>0</v>
      </c>
      <c r="AC175" s="83">
        <f t="shared" si="60"/>
        <v>0</v>
      </c>
      <c r="AD175" s="83">
        <f t="shared" si="60"/>
        <v>0</v>
      </c>
      <c r="AE175" s="83">
        <f t="shared" si="60"/>
        <v>0</v>
      </c>
      <c r="AF175" s="83">
        <f t="shared" si="60"/>
        <v>0</v>
      </c>
      <c r="AG175" s="83">
        <f t="shared" si="60"/>
        <v>0</v>
      </c>
      <c r="AH175" s="83">
        <f t="shared" si="60"/>
        <v>0</v>
      </c>
      <c r="AI175" s="83">
        <f t="shared" si="60"/>
        <v>0</v>
      </c>
      <c r="AJ175" s="83">
        <f t="shared" si="60"/>
        <v>0</v>
      </c>
      <c r="AK175" s="83">
        <f t="shared" si="60"/>
        <v>0</v>
      </c>
      <c r="AL175" s="83">
        <f t="shared" si="60"/>
        <v>0</v>
      </c>
      <c r="AM175" s="83">
        <f t="shared" si="60"/>
        <v>0</v>
      </c>
      <c r="AN175" s="83">
        <f t="shared" si="62"/>
        <v>0</v>
      </c>
      <c r="AO175" s="83">
        <f t="shared" si="62"/>
        <v>0</v>
      </c>
      <c r="AP175" s="83">
        <f t="shared" si="62"/>
        <v>0</v>
      </c>
      <c r="AQ175" s="83">
        <f t="shared" si="62"/>
        <v>0</v>
      </c>
      <c r="AR175" s="83">
        <f t="shared" si="62"/>
        <v>0</v>
      </c>
      <c r="AS175" s="84">
        <f t="shared" si="61"/>
        <v>0</v>
      </c>
      <c r="AT175" s="83">
        <f t="shared" si="61"/>
        <v>0</v>
      </c>
      <c r="AU175" s="83">
        <f t="shared" si="61"/>
        <v>0</v>
      </c>
      <c r="AV175" s="83">
        <f t="shared" si="61"/>
        <v>0</v>
      </c>
      <c r="AW175" s="83">
        <f t="shared" si="61"/>
        <v>0</v>
      </c>
      <c r="AX175" s="83">
        <f t="shared" si="61"/>
        <v>0</v>
      </c>
      <c r="AY175" s="83">
        <f t="shared" si="61"/>
        <v>0</v>
      </c>
      <c r="AZ175" s="83">
        <f t="shared" si="61"/>
        <v>0</v>
      </c>
      <c r="BA175" s="83">
        <f t="shared" si="61"/>
        <v>0</v>
      </c>
      <c r="BB175" s="83">
        <f t="shared" si="61"/>
        <v>0</v>
      </c>
      <c r="BC175" s="83">
        <f t="shared" si="57"/>
        <v>0</v>
      </c>
      <c r="BD175" s="83">
        <f t="shared" si="56"/>
        <v>0</v>
      </c>
      <c r="BE175" s="83">
        <f t="shared" si="56"/>
        <v>0</v>
      </c>
      <c r="BF175" s="83">
        <f t="shared" si="56"/>
        <v>0</v>
      </c>
      <c r="BG175" s="83">
        <f t="shared" si="56"/>
        <v>0</v>
      </c>
      <c r="BH175" s="83">
        <f t="shared" si="56"/>
        <v>0</v>
      </c>
      <c r="BI175" s="83">
        <f t="shared" si="56"/>
        <v>0</v>
      </c>
      <c r="BJ175" s="83">
        <f t="shared" si="56"/>
        <v>0</v>
      </c>
      <c r="BK175" s="83">
        <f t="shared" si="56"/>
        <v>0</v>
      </c>
    </row>
    <row r="176" spans="1:63">
      <c r="A176" s="80"/>
      <c r="B176" s="133"/>
      <c r="C176" s="134"/>
      <c r="D176" s="133"/>
      <c r="E176" s="133"/>
      <c r="F176" s="81">
        <f t="shared" si="51"/>
        <v>0</v>
      </c>
      <c r="G176" s="82"/>
      <c r="H176" s="83">
        <f t="shared" si="59"/>
        <v>0</v>
      </c>
      <c r="I176" s="83">
        <f t="shared" si="59"/>
        <v>0</v>
      </c>
      <c r="J176" s="83">
        <f t="shared" si="59"/>
        <v>0</v>
      </c>
      <c r="K176" s="83">
        <f t="shared" si="59"/>
        <v>0</v>
      </c>
      <c r="L176" s="83">
        <f t="shared" si="59"/>
        <v>0</v>
      </c>
      <c r="M176" s="83">
        <f t="shared" si="59"/>
        <v>0</v>
      </c>
      <c r="N176" s="83">
        <f t="shared" si="59"/>
        <v>0</v>
      </c>
      <c r="O176" s="83">
        <f t="shared" si="59"/>
        <v>0</v>
      </c>
      <c r="P176" s="83">
        <f t="shared" si="59"/>
        <v>0</v>
      </c>
      <c r="Q176" s="83">
        <f t="shared" si="59"/>
        <v>0</v>
      </c>
      <c r="R176" s="83">
        <f t="shared" si="59"/>
        <v>0</v>
      </c>
      <c r="S176" s="83">
        <f t="shared" si="59"/>
        <v>0</v>
      </c>
      <c r="T176" s="83">
        <f t="shared" si="59"/>
        <v>0</v>
      </c>
      <c r="U176" s="83">
        <f t="shared" si="59"/>
        <v>0</v>
      </c>
      <c r="V176" s="83">
        <f t="shared" si="59"/>
        <v>0</v>
      </c>
      <c r="W176" s="83">
        <f t="shared" si="59"/>
        <v>0</v>
      </c>
      <c r="X176" s="83">
        <f t="shared" si="60"/>
        <v>0</v>
      </c>
      <c r="Y176" s="83">
        <f t="shared" si="60"/>
        <v>0</v>
      </c>
      <c r="Z176" s="83">
        <f t="shared" si="60"/>
        <v>0</v>
      </c>
      <c r="AA176" s="83">
        <f t="shared" si="60"/>
        <v>0</v>
      </c>
      <c r="AB176" s="83">
        <f t="shared" si="60"/>
        <v>0</v>
      </c>
      <c r="AC176" s="83">
        <f t="shared" si="60"/>
        <v>0</v>
      </c>
      <c r="AD176" s="83">
        <f t="shared" si="60"/>
        <v>0</v>
      </c>
      <c r="AE176" s="83">
        <f t="shared" si="60"/>
        <v>0</v>
      </c>
      <c r="AF176" s="83">
        <f t="shared" si="60"/>
        <v>0</v>
      </c>
      <c r="AG176" s="83">
        <f t="shared" si="60"/>
        <v>0</v>
      </c>
      <c r="AH176" s="83">
        <f t="shared" si="60"/>
        <v>0</v>
      </c>
      <c r="AI176" s="83">
        <f t="shared" si="60"/>
        <v>0</v>
      </c>
      <c r="AJ176" s="83">
        <f t="shared" si="60"/>
        <v>0</v>
      </c>
      <c r="AK176" s="83">
        <f t="shared" si="60"/>
        <v>0</v>
      </c>
      <c r="AL176" s="83">
        <f t="shared" si="60"/>
        <v>0</v>
      </c>
      <c r="AM176" s="83">
        <f t="shared" si="60"/>
        <v>0</v>
      </c>
      <c r="AN176" s="83">
        <f t="shared" si="62"/>
        <v>0</v>
      </c>
      <c r="AO176" s="83">
        <f t="shared" si="62"/>
        <v>0</v>
      </c>
      <c r="AP176" s="83">
        <f t="shared" si="62"/>
        <v>0</v>
      </c>
      <c r="AQ176" s="83">
        <f t="shared" si="62"/>
        <v>0</v>
      </c>
      <c r="AR176" s="83">
        <f t="shared" si="62"/>
        <v>0</v>
      </c>
      <c r="AS176" s="84">
        <f t="shared" si="61"/>
        <v>0</v>
      </c>
      <c r="AT176" s="83">
        <f t="shared" si="61"/>
        <v>0</v>
      </c>
      <c r="AU176" s="83">
        <f t="shared" si="61"/>
        <v>0</v>
      </c>
      <c r="AV176" s="83">
        <f t="shared" si="61"/>
        <v>0</v>
      </c>
      <c r="AW176" s="83">
        <f t="shared" si="61"/>
        <v>0</v>
      </c>
      <c r="AX176" s="83">
        <f t="shared" si="61"/>
        <v>0</v>
      </c>
      <c r="AY176" s="83">
        <f t="shared" si="61"/>
        <v>0</v>
      </c>
      <c r="AZ176" s="83">
        <f t="shared" si="61"/>
        <v>0</v>
      </c>
      <c r="BA176" s="83">
        <f t="shared" si="61"/>
        <v>0</v>
      </c>
      <c r="BB176" s="83">
        <f t="shared" si="61"/>
        <v>0</v>
      </c>
      <c r="BC176" s="83">
        <f t="shared" si="57"/>
        <v>0</v>
      </c>
      <c r="BD176" s="83">
        <f t="shared" si="56"/>
        <v>0</v>
      </c>
      <c r="BE176" s="83">
        <f t="shared" si="56"/>
        <v>0</v>
      </c>
      <c r="BF176" s="83">
        <f t="shared" si="56"/>
        <v>0</v>
      </c>
      <c r="BG176" s="83">
        <f t="shared" si="56"/>
        <v>0</v>
      </c>
      <c r="BH176" s="83">
        <f t="shared" si="56"/>
        <v>0</v>
      </c>
      <c r="BI176" s="83">
        <f t="shared" si="56"/>
        <v>0</v>
      </c>
      <c r="BJ176" s="83">
        <f t="shared" si="56"/>
        <v>0</v>
      </c>
      <c r="BK176" s="83">
        <f t="shared" si="56"/>
        <v>0</v>
      </c>
    </row>
    <row r="177" spans="1:63">
      <c r="B177" s="133"/>
      <c r="C177" s="134"/>
      <c r="D177" s="133"/>
      <c r="E177" s="133"/>
      <c r="F177" s="81">
        <f t="shared" si="51"/>
        <v>0</v>
      </c>
      <c r="G177" s="82"/>
      <c r="H177" s="83">
        <f t="shared" si="59"/>
        <v>0</v>
      </c>
      <c r="I177" s="83">
        <f t="shared" si="59"/>
        <v>0</v>
      </c>
      <c r="J177" s="83">
        <f t="shared" si="59"/>
        <v>0</v>
      </c>
      <c r="K177" s="83">
        <f t="shared" si="59"/>
        <v>0</v>
      </c>
      <c r="L177" s="83">
        <f t="shared" si="59"/>
        <v>0</v>
      </c>
      <c r="M177" s="83">
        <f t="shared" si="59"/>
        <v>0</v>
      </c>
      <c r="N177" s="83">
        <f t="shared" si="59"/>
        <v>0</v>
      </c>
      <c r="O177" s="83">
        <f t="shared" si="59"/>
        <v>0</v>
      </c>
      <c r="P177" s="83">
        <f t="shared" si="59"/>
        <v>0</v>
      </c>
      <c r="Q177" s="83">
        <f t="shared" si="59"/>
        <v>0</v>
      </c>
      <c r="R177" s="83">
        <f t="shared" si="59"/>
        <v>0</v>
      </c>
      <c r="S177" s="83">
        <f t="shared" si="59"/>
        <v>0</v>
      </c>
      <c r="T177" s="83">
        <f t="shared" si="59"/>
        <v>0</v>
      </c>
      <c r="U177" s="83">
        <f t="shared" si="59"/>
        <v>0</v>
      </c>
      <c r="V177" s="83">
        <f t="shared" si="59"/>
        <v>0</v>
      </c>
      <c r="W177" s="83">
        <f t="shared" si="59"/>
        <v>0</v>
      </c>
      <c r="X177" s="83">
        <f t="shared" si="60"/>
        <v>0</v>
      </c>
      <c r="Y177" s="83">
        <f t="shared" si="60"/>
        <v>0</v>
      </c>
      <c r="Z177" s="83">
        <f t="shared" si="60"/>
        <v>0</v>
      </c>
      <c r="AA177" s="83">
        <f t="shared" si="60"/>
        <v>0</v>
      </c>
      <c r="AB177" s="83">
        <f t="shared" si="60"/>
        <v>0</v>
      </c>
      <c r="AC177" s="83">
        <f t="shared" si="60"/>
        <v>0</v>
      </c>
      <c r="AD177" s="83">
        <f t="shared" si="60"/>
        <v>0</v>
      </c>
      <c r="AE177" s="83">
        <f t="shared" si="60"/>
        <v>0</v>
      </c>
      <c r="AF177" s="83">
        <f t="shared" si="60"/>
        <v>0</v>
      </c>
      <c r="AG177" s="83">
        <f t="shared" si="60"/>
        <v>0</v>
      </c>
      <c r="AH177" s="83">
        <f t="shared" si="60"/>
        <v>0</v>
      </c>
      <c r="AI177" s="83">
        <f t="shared" si="60"/>
        <v>0</v>
      </c>
      <c r="AJ177" s="83">
        <f t="shared" si="60"/>
        <v>0</v>
      </c>
      <c r="AK177" s="83">
        <f t="shared" si="60"/>
        <v>0</v>
      </c>
      <c r="AL177" s="83">
        <f t="shared" si="60"/>
        <v>0</v>
      </c>
      <c r="AM177" s="83">
        <f t="shared" si="60"/>
        <v>0</v>
      </c>
      <c r="AN177" s="83">
        <f t="shared" si="62"/>
        <v>0</v>
      </c>
      <c r="AO177" s="83">
        <f t="shared" si="62"/>
        <v>0</v>
      </c>
      <c r="AP177" s="83">
        <f t="shared" si="62"/>
        <v>0</v>
      </c>
      <c r="AQ177" s="83">
        <f t="shared" si="62"/>
        <v>0</v>
      </c>
      <c r="AR177" s="83">
        <f t="shared" si="62"/>
        <v>0</v>
      </c>
      <c r="AS177" s="84">
        <f t="shared" si="61"/>
        <v>0</v>
      </c>
      <c r="AT177" s="83">
        <f t="shared" si="61"/>
        <v>0</v>
      </c>
      <c r="AU177" s="83">
        <f t="shared" si="61"/>
        <v>0</v>
      </c>
      <c r="AV177" s="83">
        <f t="shared" si="61"/>
        <v>0</v>
      </c>
      <c r="AW177" s="83">
        <f t="shared" si="61"/>
        <v>0</v>
      </c>
      <c r="AX177" s="83">
        <f t="shared" si="61"/>
        <v>0</v>
      </c>
      <c r="AY177" s="83">
        <f t="shared" si="61"/>
        <v>0</v>
      </c>
      <c r="AZ177" s="83">
        <f t="shared" si="61"/>
        <v>0</v>
      </c>
      <c r="BA177" s="83">
        <f t="shared" si="61"/>
        <v>0</v>
      </c>
      <c r="BB177" s="83">
        <f t="shared" si="61"/>
        <v>0</v>
      </c>
      <c r="BC177" s="83">
        <f t="shared" si="57"/>
        <v>0</v>
      </c>
      <c r="BD177" s="83">
        <f t="shared" si="57"/>
        <v>0</v>
      </c>
      <c r="BE177" s="83">
        <f t="shared" si="57"/>
        <v>0</v>
      </c>
      <c r="BF177" s="83">
        <f t="shared" si="57"/>
        <v>0</v>
      </c>
      <c r="BG177" s="83">
        <f t="shared" si="57"/>
        <v>0</v>
      </c>
      <c r="BH177" s="83">
        <f t="shared" si="57"/>
        <v>0</v>
      </c>
      <c r="BI177" s="83">
        <f t="shared" si="57"/>
        <v>0</v>
      </c>
      <c r="BJ177" s="83">
        <f t="shared" si="57"/>
        <v>0</v>
      </c>
      <c r="BK177" s="83">
        <f t="shared" si="57"/>
        <v>0</v>
      </c>
    </row>
    <row r="178" spans="1:63">
      <c r="A178" s="80"/>
      <c r="B178" s="133"/>
      <c r="C178" s="134"/>
      <c r="D178" s="133"/>
      <c r="E178" s="133"/>
      <c r="F178" s="81">
        <f t="shared" si="51"/>
        <v>0</v>
      </c>
      <c r="G178" s="82"/>
      <c r="H178" s="83">
        <f t="shared" si="59"/>
        <v>0</v>
      </c>
      <c r="I178" s="83">
        <f t="shared" si="59"/>
        <v>0</v>
      </c>
      <c r="J178" s="83">
        <f t="shared" si="59"/>
        <v>0</v>
      </c>
      <c r="K178" s="83">
        <f t="shared" si="59"/>
        <v>0</v>
      </c>
      <c r="L178" s="83">
        <f t="shared" si="59"/>
        <v>0</v>
      </c>
      <c r="M178" s="83">
        <f t="shared" si="59"/>
        <v>0</v>
      </c>
      <c r="N178" s="83">
        <f t="shared" si="59"/>
        <v>0</v>
      </c>
      <c r="O178" s="83">
        <f t="shared" si="59"/>
        <v>0</v>
      </c>
      <c r="P178" s="83">
        <f t="shared" si="59"/>
        <v>0</v>
      </c>
      <c r="Q178" s="83">
        <f t="shared" si="59"/>
        <v>0</v>
      </c>
      <c r="R178" s="83">
        <f t="shared" si="59"/>
        <v>0</v>
      </c>
      <c r="S178" s="83">
        <f t="shared" si="59"/>
        <v>0</v>
      </c>
      <c r="T178" s="83">
        <f t="shared" si="59"/>
        <v>0</v>
      </c>
      <c r="U178" s="83">
        <f t="shared" si="59"/>
        <v>0</v>
      </c>
      <c r="V178" s="83">
        <f t="shared" si="59"/>
        <v>0</v>
      </c>
      <c r="W178" s="83">
        <f t="shared" si="59"/>
        <v>0</v>
      </c>
      <c r="X178" s="83">
        <f t="shared" si="60"/>
        <v>0</v>
      </c>
      <c r="Y178" s="83">
        <f t="shared" si="60"/>
        <v>0</v>
      </c>
      <c r="Z178" s="83">
        <f t="shared" si="60"/>
        <v>0</v>
      </c>
      <c r="AA178" s="83">
        <f t="shared" si="60"/>
        <v>0</v>
      </c>
      <c r="AB178" s="83">
        <f t="shared" si="60"/>
        <v>0</v>
      </c>
      <c r="AC178" s="83">
        <f t="shared" si="60"/>
        <v>0</v>
      </c>
      <c r="AD178" s="83">
        <f t="shared" si="60"/>
        <v>0</v>
      </c>
      <c r="AE178" s="83">
        <f t="shared" si="60"/>
        <v>0</v>
      </c>
      <c r="AF178" s="83">
        <f t="shared" si="60"/>
        <v>0</v>
      </c>
      <c r="AG178" s="83">
        <f t="shared" si="60"/>
        <v>0</v>
      </c>
      <c r="AH178" s="83">
        <f t="shared" si="60"/>
        <v>0</v>
      </c>
      <c r="AI178" s="83">
        <f t="shared" si="60"/>
        <v>0</v>
      </c>
      <c r="AJ178" s="83">
        <f t="shared" si="60"/>
        <v>0</v>
      </c>
      <c r="AK178" s="83">
        <f t="shared" si="60"/>
        <v>0</v>
      </c>
      <c r="AL178" s="83">
        <f t="shared" si="60"/>
        <v>0</v>
      </c>
      <c r="AM178" s="83">
        <f t="shared" si="60"/>
        <v>0</v>
      </c>
      <c r="AN178" s="83">
        <f t="shared" si="62"/>
        <v>0</v>
      </c>
      <c r="AO178" s="83">
        <f t="shared" si="62"/>
        <v>0</v>
      </c>
      <c r="AP178" s="83">
        <f t="shared" si="62"/>
        <v>0</v>
      </c>
      <c r="AQ178" s="83">
        <f t="shared" si="62"/>
        <v>0</v>
      </c>
      <c r="AR178" s="83">
        <f t="shared" si="62"/>
        <v>0</v>
      </c>
      <c r="AS178" s="84">
        <f t="shared" si="61"/>
        <v>0</v>
      </c>
      <c r="AT178" s="83">
        <f t="shared" si="61"/>
        <v>0</v>
      </c>
      <c r="AU178" s="83">
        <f t="shared" si="61"/>
        <v>0</v>
      </c>
      <c r="AV178" s="83">
        <f t="shared" si="61"/>
        <v>0</v>
      </c>
      <c r="AW178" s="83">
        <f t="shared" si="61"/>
        <v>0</v>
      </c>
      <c r="AX178" s="83">
        <f t="shared" si="61"/>
        <v>0</v>
      </c>
      <c r="AY178" s="83">
        <f t="shared" si="61"/>
        <v>0</v>
      </c>
      <c r="AZ178" s="83">
        <f t="shared" si="61"/>
        <v>0</v>
      </c>
      <c r="BA178" s="83">
        <f t="shared" si="61"/>
        <v>0</v>
      </c>
      <c r="BB178" s="83">
        <f t="shared" si="61"/>
        <v>0</v>
      </c>
      <c r="BC178" s="83">
        <f t="shared" si="57"/>
        <v>0</v>
      </c>
      <c r="BD178" s="83">
        <f t="shared" si="57"/>
        <v>0</v>
      </c>
      <c r="BE178" s="83">
        <f t="shared" si="57"/>
        <v>0</v>
      </c>
      <c r="BF178" s="83">
        <f t="shared" si="57"/>
        <v>0</v>
      </c>
      <c r="BG178" s="83">
        <f t="shared" si="57"/>
        <v>0</v>
      </c>
      <c r="BH178" s="83">
        <f t="shared" si="57"/>
        <v>0</v>
      </c>
      <c r="BI178" s="83">
        <f t="shared" si="57"/>
        <v>0</v>
      </c>
      <c r="BJ178" s="83">
        <f t="shared" si="57"/>
        <v>0</v>
      </c>
      <c r="BK178" s="83">
        <f t="shared" si="57"/>
        <v>0</v>
      </c>
    </row>
    <row r="179" spans="1:63">
      <c r="B179" s="133"/>
      <c r="C179" s="134"/>
      <c r="D179" s="133"/>
      <c r="E179" s="133"/>
      <c r="F179" s="81">
        <f t="shared" si="51"/>
        <v>0</v>
      </c>
      <c r="G179" s="82"/>
      <c r="H179" s="83">
        <f t="shared" si="59"/>
        <v>0</v>
      </c>
      <c r="I179" s="83">
        <f t="shared" si="59"/>
        <v>0</v>
      </c>
      <c r="J179" s="83">
        <f t="shared" si="59"/>
        <v>0</v>
      </c>
      <c r="K179" s="83">
        <f t="shared" si="59"/>
        <v>0</v>
      </c>
      <c r="L179" s="83">
        <f t="shared" si="59"/>
        <v>0</v>
      </c>
      <c r="M179" s="83">
        <f t="shared" si="59"/>
        <v>0</v>
      </c>
      <c r="N179" s="83">
        <f t="shared" si="59"/>
        <v>0</v>
      </c>
      <c r="O179" s="83">
        <f t="shared" si="59"/>
        <v>0</v>
      </c>
      <c r="P179" s="83">
        <f t="shared" si="59"/>
        <v>0</v>
      </c>
      <c r="Q179" s="83">
        <f t="shared" si="59"/>
        <v>0</v>
      </c>
      <c r="R179" s="83">
        <f t="shared" si="59"/>
        <v>0</v>
      </c>
      <c r="S179" s="83">
        <f t="shared" si="59"/>
        <v>0</v>
      </c>
      <c r="T179" s="83">
        <f t="shared" si="59"/>
        <v>0</v>
      </c>
      <c r="U179" s="83">
        <f t="shared" si="59"/>
        <v>0</v>
      </c>
      <c r="V179" s="83">
        <f t="shared" si="59"/>
        <v>0</v>
      </c>
      <c r="W179" s="83">
        <f t="shared" si="59"/>
        <v>0</v>
      </c>
      <c r="X179" s="83">
        <f t="shared" si="60"/>
        <v>0</v>
      </c>
      <c r="Y179" s="83">
        <f t="shared" si="60"/>
        <v>0</v>
      </c>
      <c r="Z179" s="83">
        <f t="shared" si="60"/>
        <v>0</v>
      </c>
      <c r="AA179" s="83">
        <f t="shared" si="60"/>
        <v>0</v>
      </c>
      <c r="AB179" s="83">
        <f t="shared" si="60"/>
        <v>0</v>
      </c>
      <c r="AC179" s="83">
        <f t="shared" si="60"/>
        <v>0</v>
      </c>
      <c r="AD179" s="83">
        <f t="shared" si="60"/>
        <v>0</v>
      </c>
      <c r="AE179" s="83">
        <f t="shared" si="60"/>
        <v>0</v>
      </c>
      <c r="AF179" s="83">
        <f t="shared" si="60"/>
        <v>0</v>
      </c>
      <c r="AG179" s="83">
        <f t="shared" si="60"/>
        <v>0</v>
      </c>
      <c r="AH179" s="83">
        <f t="shared" si="60"/>
        <v>0</v>
      </c>
      <c r="AI179" s="83">
        <f t="shared" si="60"/>
        <v>0</v>
      </c>
      <c r="AJ179" s="83">
        <f t="shared" si="60"/>
        <v>0</v>
      </c>
      <c r="AK179" s="83">
        <f t="shared" si="60"/>
        <v>0</v>
      </c>
      <c r="AL179" s="83">
        <f t="shared" si="60"/>
        <v>0</v>
      </c>
      <c r="AM179" s="83">
        <f t="shared" si="60"/>
        <v>0</v>
      </c>
      <c r="AN179" s="83">
        <f t="shared" si="62"/>
        <v>0</v>
      </c>
      <c r="AO179" s="83">
        <f t="shared" si="62"/>
        <v>0</v>
      </c>
      <c r="AP179" s="83">
        <f t="shared" si="62"/>
        <v>0</v>
      </c>
      <c r="AQ179" s="83">
        <f t="shared" si="62"/>
        <v>0</v>
      </c>
      <c r="AR179" s="83">
        <f t="shared" si="62"/>
        <v>0</v>
      </c>
      <c r="AS179" s="84">
        <f t="shared" si="62"/>
        <v>0</v>
      </c>
      <c r="AT179" s="83">
        <f t="shared" si="62"/>
        <v>0</v>
      </c>
      <c r="AU179" s="83">
        <f t="shared" si="62"/>
        <v>0</v>
      </c>
      <c r="AV179" s="83">
        <f t="shared" si="62"/>
        <v>0</v>
      </c>
      <c r="AW179" s="83">
        <f t="shared" si="62"/>
        <v>0</v>
      </c>
      <c r="AX179" s="83">
        <f t="shared" si="62"/>
        <v>0</v>
      </c>
      <c r="AY179" s="83">
        <f t="shared" si="62"/>
        <v>0</v>
      </c>
      <c r="AZ179" s="83">
        <f t="shared" si="62"/>
        <v>0</v>
      </c>
      <c r="BA179" s="83">
        <f t="shared" si="62"/>
        <v>0</v>
      </c>
      <c r="BB179" s="83">
        <f t="shared" si="62"/>
        <v>0</v>
      </c>
      <c r="BC179" s="83">
        <f t="shared" si="57"/>
        <v>0</v>
      </c>
      <c r="BD179" s="83">
        <f t="shared" si="57"/>
        <v>0</v>
      </c>
      <c r="BE179" s="83">
        <f t="shared" si="57"/>
        <v>0</v>
      </c>
      <c r="BF179" s="83">
        <f t="shared" si="57"/>
        <v>0</v>
      </c>
      <c r="BG179" s="83">
        <f t="shared" si="57"/>
        <v>0</v>
      </c>
      <c r="BH179" s="83">
        <f t="shared" si="57"/>
        <v>0</v>
      </c>
      <c r="BI179" s="83">
        <f t="shared" si="57"/>
        <v>0</v>
      </c>
      <c r="BJ179" s="83">
        <f t="shared" si="57"/>
        <v>0</v>
      </c>
      <c r="BK179" s="83">
        <f t="shared" si="57"/>
        <v>0</v>
      </c>
    </row>
    <row r="180" spans="1:63">
      <c r="A180" s="80"/>
      <c r="B180" s="133"/>
      <c r="C180" s="134"/>
      <c r="D180" s="133"/>
      <c r="E180" s="133"/>
      <c r="F180" s="81">
        <f t="shared" si="51"/>
        <v>0</v>
      </c>
      <c r="G180" s="82"/>
      <c r="H180" s="83">
        <f t="shared" si="59"/>
        <v>0</v>
      </c>
      <c r="I180" s="83">
        <f t="shared" si="59"/>
        <v>0</v>
      </c>
      <c r="J180" s="83">
        <f t="shared" si="59"/>
        <v>0</v>
      </c>
      <c r="K180" s="83">
        <f t="shared" si="59"/>
        <v>0</v>
      </c>
      <c r="L180" s="83">
        <f t="shared" si="59"/>
        <v>0</v>
      </c>
      <c r="M180" s="83">
        <f t="shared" si="59"/>
        <v>0</v>
      </c>
      <c r="N180" s="83">
        <f t="shared" si="59"/>
        <v>0</v>
      </c>
      <c r="O180" s="83">
        <f t="shared" si="59"/>
        <v>0</v>
      </c>
      <c r="P180" s="83">
        <f t="shared" si="59"/>
        <v>0</v>
      </c>
      <c r="Q180" s="83">
        <f t="shared" si="59"/>
        <v>0</v>
      </c>
      <c r="R180" s="83">
        <f t="shared" si="59"/>
        <v>0</v>
      </c>
      <c r="S180" s="83">
        <f t="shared" si="59"/>
        <v>0</v>
      </c>
      <c r="T180" s="83">
        <f t="shared" si="59"/>
        <v>0</v>
      </c>
      <c r="U180" s="83">
        <f t="shared" si="59"/>
        <v>0</v>
      </c>
      <c r="V180" s="83">
        <f t="shared" si="59"/>
        <v>0</v>
      </c>
      <c r="W180" s="83">
        <f t="shared" si="59"/>
        <v>0</v>
      </c>
      <c r="X180" s="83">
        <f t="shared" si="60"/>
        <v>0</v>
      </c>
      <c r="Y180" s="83">
        <f t="shared" si="60"/>
        <v>0</v>
      </c>
      <c r="Z180" s="83">
        <f t="shared" si="60"/>
        <v>0</v>
      </c>
      <c r="AA180" s="83">
        <f t="shared" si="60"/>
        <v>0</v>
      </c>
      <c r="AB180" s="83">
        <f t="shared" si="60"/>
        <v>0</v>
      </c>
      <c r="AC180" s="83">
        <f t="shared" si="60"/>
        <v>0</v>
      </c>
      <c r="AD180" s="83">
        <f t="shared" si="60"/>
        <v>0</v>
      </c>
      <c r="AE180" s="83">
        <f t="shared" si="60"/>
        <v>0</v>
      </c>
      <c r="AF180" s="83">
        <f t="shared" si="60"/>
        <v>0</v>
      </c>
      <c r="AG180" s="83">
        <f t="shared" si="60"/>
        <v>0</v>
      </c>
      <c r="AH180" s="83">
        <f t="shared" si="60"/>
        <v>0</v>
      </c>
      <c r="AI180" s="83">
        <f t="shared" si="60"/>
        <v>0</v>
      </c>
      <c r="AJ180" s="83">
        <f t="shared" si="60"/>
        <v>0</v>
      </c>
      <c r="AK180" s="83">
        <f t="shared" si="60"/>
        <v>0</v>
      </c>
      <c r="AL180" s="83">
        <f t="shared" si="60"/>
        <v>0</v>
      </c>
      <c r="AM180" s="83">
        <f t="shared" si="60"/>
        <v>0</v>
      </c>
      <c r="AN180" s="83">
        <f t="shared" si="62"/>
        <v>0</v>
      </c>
      <c r="AO180" s="83">
        <f t="shared" si="62"/>
        <v>0</v>
      </c>
      <c r="AP180" s="83">
        <f t="shared" si="62"/>
        <v>0</v>
      </c>
      <c r="AQ180" s="83">
        <f t="shared" si="62"/>
        <v>0</v>
      </c>
      <c r="AR180" s="83">
        <f t="shared" si="62"/>
        <v>0</v>
      </c>
      <c r="AS180" s="84">
        <f t="shared" si="62"/>
        <v>0</v>
      </c>
      <c r="AT180" s="83">
        <f t="shared" si="62"/>
        <v>0</v>
      </c>
      <c r="AU180" s="83">
        <f t="shared" si="62"/>
        <v>0</v>
      </c>
      <c r="AV180" s="83">
        <f t="shared" si="62"/>
        <v>0</v>
      </c>
      <c r="AW180" s="83">
        <f t="shared" si="62"/>
        <v>0</v>
      </c>
      <c r="AX180" s="83">
        <f t="shared" si="62"/>
        <v>0</v>
      </c>
      <c r="AY180" s="83">
        <f t="shared" si="62"/>
        <v>0</v>
      </c>
      <c r="AZ180" s="83">
        <f t="shared" si="62"/>
        <v>0</v>
      </c>
      <c r="BA180" s="83">
        <f t="shared" si="62"/>
        <v>0</v>
      </c>
      <c r="BB180" s="83">
        <f t="shared" si="62"/>
        <v>0</v>
      </c>
      <c r="BC180" s="83">
        <f t="shared" si="57"/>
        <v>0</v>
      </c>
      <c r="BD180" s="83">
        <f t="shared" si="57"/>
        <v>0</v>
      </c>
      <c r="BE180" s="83">
        <f t="shared" si="57"/>
        <v>0</v>
      </c>
      <c r="BF180" s="83">
        <f t="shared" si="57"/>
        <v>0</v>
      </c>
      <c r="BG180" s="83">
        <f t="shared" si="57"/>
        <v>0</v>
      </c>
      <c r="BH180" s="83">
        <f t="shared" si="57"/>
        <v>0</v>
      </c>
      <c r="BI180" s="83">
        <f t="shared" si="57"/>
        <v>0</v>
      </c>
      <c r="BJ180" s="83">
        <f t="shared" si="57"/>
        <v>0</v>
      </c>
      <c r="BK180" s="83">
        <f t="shared" si="57"/>
        <v>0</v>
      </c>
    </row>
    <row r="181" spans="1:63">
      <c r="B181" s="133"/>
      <c r="C181" s="134"/>
      <c r="D181" s="133"/>
      <c r="E181" s="133"/>
      <c r="F181" s="81">
        <f t="shared" si="51"/>
        <v>0</v>
      </c>
      <c r="G181" s="82"/>
      <c r="H181" s="83">
        <f t="shared" si="59"/>
        <v>0</v>
      </c>
      <c r="I181" s="83">
        <f t="shared" si="59"/>
        <v>0</v>
      </c>
      <c r="J181" s="83">
        <f t="shared" si="59"/>
        <v>0</v>
      </c>
      <c r="K181" s="83">
        <f t="shared" si="59"/>
        <v>0</v>
      </c>
      <c r="L181" s="83">
        <f t="shared" si="59"/>
        <v>0</v>
      </c>
      <c r="M181" s="83">
        <f t="shared" si="59"/>
        <v>0</v>
      </c>
      <c r="N181" s="83">
        <f t="shared" si="59"/>
        <v>0</v>
      </c>
      <c r="O181" s="83">
        <f t="shared" si="59"/>
        <v>0</v>
      </c>
      <c r="P181" s="83">
        <f t="shared" si="59"/>
        <v>0</v>
      </c>
      <c r="Q181" s="83">
        <f t="shared" si="59"/>
        <v>0</v>
      </c>
      <c r="R181" s="83">
        <f t="shared" si="59"/>
        <v>0</v>
      </c>
      <c r="S181" s="83">
        <f t="shared" si="59"/>
        <v>0</v>
      </c>
      <c r="T181" s="83">
        <f t="shared" si="59"/>
        <v>0</v>
      </c>
      <c r="U181" s="83">
        <f t="shared" si="59"/>
        <v>0</v>
      </c>
      <c r="V181" s="83">
        <f t="shared" si="59"/>
        <v>0</v>
      </c>
      <c r="W181" s="83">
        <f t="shared" ref="W181" si="63">IF(AND(W$4&gt;=$D181,W$4&lt;=$E181,$F181&gt;0),1,0)</f>
        <v>0</v>
      </c>
      <c r="X181" s="83">
        <f t="shared" si="60"/>
        <v>0</v>
      </c>
      <c r="Y181" s="83">
        <f t="shared" si="60"/>
        <v>0</v>
      </c>
      <c r="Z181" s="83">
        <f t="shared" si="60"/>
        <v>0</v>
      </c>
      <c r="AA181" s="83">
        <f t="shared" si="60"/>
        <v>0</v>
      </c>
      <c r="AB181" s="83">
        <f t="shared" si="60"/>
        <v>0</v>
      </c>
      <c r="AC181" s="83">
        <f t="shared" si="60"/>
        <v>0</v>
      </c>
      <c r="AD181" s="83">
        <f t="shared" si="60"/>
        <v>0</v>
      </c>
      <c r="AE181" s="83">
        <f t="shared" si="60"/>
        <v>0</v>
      </c>
      <c r="AF181" s="83">
        <f t="shared" si="60"/>
        <v>0</v>
      </c>
      <c r="AG181" s="83">
        <f t="shared" si="60"/>
        <v>0</v>
      </c>
      <c r="AH181" s="83">
        <f t="shared" si="60"/>
        <v>0</v>
      </c>
      <c r="AI181" s="83">
        <f t="shared" si="60"/>
        <v>0</v>
      </c>
      <c r="AJ181" s="83">
        <f t="shared" si="60"/>
        <v>0</v>
      </c>
      <c r="AK181" s="83">
        <f t="shared" si="60"/>
        <v>0</v>
      </c>
      <c r="AL181" s="83">
        <f t="shared" si="60"/>
        <v>0</v>
      </c>
      <c r="AM181" s="83">
        <f t="shared" si="60"/>
        <v>0</v>
      </c>
      <c r="AN181" s="83">
        <f t="shared" si="62"/>
        <v>0</v>
      </c>
      <c r="AO181" s="83">
        <f t="shared" si="62"/>
        <v>0</v>
      </c>
      <c r="AP181" s="83">
        <f t="shared" si="62"/>
        <v>0</v>
      </c>
      <c r="AQ181" s="83">
        <f t="shared" si="62"/>
        <v>0</v>
      </c>
      <c r="AR181" s="83">
        <f t="shared" si="62"/>
        <v>0</v>
      </c>
      <c r="AS181" s="84">
        <f t="shared" si="62"/>
        <v>0</v>
      </c>
      <c r="AT181" s="83">
        <f t="shared" si="62"/>
        <v>0</v>
      </c>
      <c r="AU181" s="83">
        <f t="shared" si="62"/>
        <v>0</v>
      </c>
      <c r="AV181" s="83">
        <f t="shared" si="62"/>
        <v>0</v>
      </c>
      <c r="AW181" s="83">
        <f t="shared" si="62"/>
        <v>0</v>
      </c>
      <c r="AX181" s="83">
        <f t="shared" si="62"/>
        <v>0</v>
      </c>
      <c r="AY181" s="83">
        <f t="shared" si="62"/>
        <v>0</v>
      </c>
      <c r="AZ181" s="83">
        <f t="shared" si="62"/>
        <v>0</v>
      </c>
      <c r="BA181" s="83">
        <f t="shared" si="62"/>
        <v>0</v>
      </c>
      <c r="BB181" s="83">
        <f t="shared" si="62"/>
        <v>0</v>
      </c>
      <c r="BC181" s="83">
        <f t="shared" si="57"/>
        <v>0</v>
      </c>
      <c r="BD181" s="83">
        <f t="shared" si="57"/>
        <v>0</v>
      </c>
      <c r="BE181" s="83">
        <f t="shared" si="57"/>
        <v>0</v>
      </c>
      <c r="BF181" s="83">
        <f t="shared" si="57"/>
        <v>0</v>
      </c>
      <c r="BG181" s="83">
        <f t="shared" si="57"/>
        <v>0</v>
      </c>
      <c r="BH181" s="83">
        <f t="shared" si="57"/>
        <v>0</v>
      </c>
      <c r="BI181" s="83">
        <f t="shared" si="57"/>
        <v>0</v>
      </c>
      <c r="BJ181" s="83">
        <f t="shared" si="57"/>
        <v>0</v>
      </c>
      <c r="BK181" s="83">
        <f t="shared" si="57"/>
        <v>0</v>
      </c>
    </row>
    <row r="182" spans="1:63">
      <c r="A182" s="80"/>
      <c r="B182" s="133"/>
      <c r="C182" s="134"/>
      <c r="D182" s="133"/>
      <c r="E182" s="133"/>
      <c r="F182" s="81">
        <f t="shared" si="51"/>
        <v>0</v>
      </c>
      <c r="G182" s="82"/>
      <c r="H182" s="83">
        <f t="shared" ref="H182:W197" si="64">IF(AND(H$4&gt;=$D182,H$4&lt;=$E182,$F182&gt;0),1,0)</f>
        <v>0</v>
      </c>
      <c r="I182" s="83">
        <f t="shared" si="64"/>
        <v>0</v>
      </c>
      <c r="J182" s="83">
        <f t="shared" si="64"/>
        <v>0</v>
      </c>
      <c r="K182" s="83">
        <f t="shared" si="64"/>
        <v>0</v>
      </c>
      <c r="L182" s="83">
        <f t="shared" si="64"/>
        <v>0</v>
      </c>
      <c r="M182" s="83">
        <f t="shared" si="64"/>
        <v>0</v>
      </c>
      <c r="N182" s="83">
        <f t="shared" si="64"/>
        <v>0</v>
      </c>
      <c r="O182" s="83">
        <f t="shared" si="64"/>
        <v>0</v>
      </c>
      <c r="P182" s="83">
        <f t="shared" si="64"/>
        <v>0</v>
      </c>
      <c r="Q182" s="83">
        <f t="shared" si="64"/>
        <v>0</v>
      </c>
      <c r="R182" s="83">
        <f t="shared" si="64"/>
        <v>0</v>
      </c>
      <c r="S182" s="83">
        <f t="shared" si="64"/>
        <v>0</v>
      </c>
      <c r="T182" s="83">
        <f t="shared" si="64"/>
        <v>0</v>
      </c>
      <c r="U182" s="83">
        <f t="shared" si="64"/>
        <v>0</v>
      </c>
      <c r="V182" s="83">
        <f t="shared" si="64"/>
        <v>0</v>
      </c>
      <c r="W182" s="83">
        <f t="shared" si="64"/>
        <v>0</v>
      </c>
      <c r="X182" s="83">
        <f t="shared" si="60"/>
        <v>0</v>
      </c>
      <c r="Y182" s="83">
        <f t="shared" si="60"/>
        <v>0</v>
      </c>
      <c r="Z182" s="83">
        <f t="shared" si="60"/>
        <v>0</v>
      </c>
      <c r="AA182" s="83">
        <f t="shared" si="60"/>
        <v>0</v>
      </c>
      <c r="AB182" s="83">
        <f t="shared" si="60"/>
        <v>0</v>
      </c>
      <c r="AC182" s="83">
        <f t="shared" si="60"/>
        <v>0</v>
      </c>
      <c r="AD182" s="83">
        <f t="shared" si="60"/>
        <v>0</v>
      </c>
      <c r="AE182" s="83">
        <f t="shared" si="60"/>
        <v>0</v>
      </c>
      <c r="AF182" s="83">
        <f t="shared" si="60"/>
        <v>0</v>
      </c>
      <c r="AG182" s="83">
        <f t="shared" si="60"/>
        <v>0</v>
      </c>
      <c r="AH182" s="83">
        <f t="shared" si="60"/>
        <v>0</v>
      </c>
      <c r="AI182" s="83">
        <f t="shared" si="60"/>
        <v>0</v>
      </c>
      <c r="AJ182" s="83">
        <f t="shared" si="60"/>
        <v>0</v>
      </c>
      <c r="AK182" s="83">
        <f t="shared" si="60"/>
        <v>0</v>
      </c>
      <c r="AL182" s="83">
        <f t="shared" si="60"/>
        <v>0</v>
      </c>
      <c r="AM182" s="83">
        <f t="shared" si="60"/>
        <v>0</v>
      </c>
      <c r="AN182" s="83">
        <f t="shared" si="62"/>
        <v>0</v>
      </c>
      <c r="AO182" s="83">
        <f t="shared" si="62"/>
        <v>0</v>
      </c>
      <c r="AP182" s="83">
        <f t="shared" si="62"/>
        <v>0</v>
      </c>
      <c r="AQ182" s="83">
        <f t="shared" si="62"/>
        <v>0</v>
      </c>
      <c r="AR182" s="83">
        <f t="shared" si="62"/>
        <v>0</v>
      </c>
      <c r="AS182" s="84">
        <f t="shared" si="62"/>
        <v>0</v>
      </c>
      <c r="AT182" s="83">
        <f t="shared" si="62"/>
        <v>0</v>
      </c>
      <c r="AU182" s="83">
        <f t="shared" si="62"/>
        <v>0</v>
      </c>
      <c r="AV182" s="83">
        <f t="shared" si="62"/>
        <v>0</v>
      </c>
      <c r="AW182" s="83">
        <f t="shared" si="62"/>
        <v>0</v>
      </c>
      <c r="AX182" s="83">
        <f t="shared" si="62"/>
        <v>0</v>
      </c>
      <c r="AY182" s="83">
        <f t="shared" si="62"/>
        <v>0</v>
      </c>
      <c r="AZ182" s="83">
        <f t="shared" si="62"/>
        <v>0</v>
      </c>
      <c r="BA182" s="83">
        <f t="shared" si="62"/>
        <v>0</v>
      </c>
      <c r="BB182" s="83">
        <f t="shared" si="62"/>
        <v>0</v>
      </c>
      <c r="BC182" s="83">
        <f t="shared" si="57"/>
        <v>0</v>
      </c>
      <c r="BD182" s="83">
        <f t="shared" si="57"/>
        <v>0</v>
      </c>
      <c r="BE182" s="83">
        <f t="shared" si="57"/>
        <v>0</v>
      </c>
      <c r="BF182" s="83">
        <f t="shared" si="57"/>
        <v>0</v>
      </c>
      <c r="BG182" s="83">
        <f t="shared" si="57"/>
        <v>0</v>
      </c>
      <c r="BH182" s="83">
        <f t="shared" si="57"/>
        <v>0</v>
      </c>
      <c r="BI182" s="83">
        <f t="shared" si="57"/>
        <v>0</v>
      </c>
      <c r="BJ182" s="83">
        <f t="shared" si="57"/>
        <v>0</v>
      </c>
      <c r="BK182" s="83">
        <f t="shared" si="57"/>
        <v>0</v>
      </c>
    </row>
    <row r="183" spans="1:63">
      <c r="B183" s="133"/>
      <c r="C183" s="134"/>
      <c r="D183" s="133"/>
      <c r="E183" s="133"/>
      <c r="F183" s="81">
        <f t="shared" si="51"/>
        <v>0</v>
      </c>
      <c r="G183" s="82"/>
      <c r="H183" s="83">
        <f t="shared" si="64"/>
        <v>0</v>
      </c>
      <c r="I183" s="83">
        <f t="shared" si="64"/>
        <v>0</v>
      </c>
      <c r="J183" s="83">
        <f t="shared" si="64"/>
        <v>0</v>
      </c>
      <c r="K183" s="83">
        <f t="shared" si="64"/>
        <v>0</v>
      </c>
      <c r="L183" s="83">
        <f t="shared" si="64"/>
        <v>0</v>
      </c>
      <c r="M183" s="83">
        <f t="shared" si="64"/>
        <v>0</v>
      </c>
      <c r="N183" s="83">
        <f t="shared" si="64"/>
        <v>0</v>
      </c>
      <c r="O183" s="83">
        <f t="shared" si="64"/>
        <v>0</v>
      </c>
      <c r="P183" s="83">
        <f t="shared" si="64"/>
        <v>0</v>
      </c>
      <c r="Q183" s="83">
        <f t="shared" si="64"/>
        <v>0</v>
      </c>
      <c r="R183" s="83">
        <f t="shared" si="64"/>
        <v>0</v>
      </c>
      <c r="S183" s="83">
        <f t="shared" si="64"/>
        <v>0</v>
      </c>
      <c r="T183" s="83">
        <f t="shared" si="64"/>
        <v>0</v>
      </c>
      <c r="U183" s="83">
        <f t="shared" si="64"/>
        <v>0</v>
      </c>
      <c r="V183" s="83">
        <f t="shared" si="64"/>
        <v>0</v>
      </c>
      <c r="W183" s="83">
        <f t="shared" si="64"/>
        <v>0</v>
      </c>
      <c r="X183" s="83">
        <f t="shared" si="60"/>
        <v>0</v>
      </c>
      <c r="Y183" s="83">
        <f t="shared" si="60"/>
        <v>0</v>
      </c>
      <c r="Z183" s="83">
        <f t="shared" si="60"/>
        <v>0</v>
      </c>
      <c r="AA183" s="83">
        <f t="shared" si="60"/>
        <v>0</v>
      </c>
      <c r="AB183" s="83">
        <f t="shared" si="60"/>
        <v>0</v>
      </c>
      <c r="AC183" s="83">
        <f t="shared" si="60"/>
        <v>0</v>
      </c>
      <c r="AD183" s="83">
        <f t="shared" si="60"/>
        <v>0</v>
      </c>
      <c r="AE183" s="83">
        <f t="shared" si="60"/>
        <v>0</v>
      </c>
      <c r="AF183" s="83">
        <f t="shared" si="60"/>
        <v>0</v>
      </c>
      <c r="AG183" s="83">
        <f t="shared" si="60"/>
        <v>0</v>
      </c>
      <c r="AH183" s="83">
        <f t="shared" si="60"/>
        <v>0</v>
      </c>
      <c r="AI183" s="83">
        <f t="shared" si="60"/>
        <v>0</v>
      </c>
      <c r="AJ183" s="83">
        <f t="shared" si="60"/>
        <v>0</v>
      </c>
      <c r="AK183" s="83">
        <f t="shared" si="60"/>
        <v>0</v>
      </c>
      <c r="AL183" s="83">
        <f t="shared" si="60"/>
        <v>0</v>
      </c>
      <c r="AM183" s="83">
        <f t="shared" si="60"/>
        <v>0</v>
      </c>
      <c r="AN183" s="83">
        <f t="shared" si="62"/>
        <v>0</v>
      </c>
      <c r="AO183" s="83">
        <f t="shared" si="62"/>
        <v>0</v>
      </c>
      <c r="AP183" s="83">
        <f t="shared" si="62"/>
        <v>0</v>
      </c>
      <c r="AQ183" s="83">
        <f t="shared" si="62"/>
        <v>0</v>
      </c>
      <c r="AR183" s="83">
        <f t="shared" si="62"/>
        <v>0</v>
      </c>
      <c r="AS183" s="84">
        <f t="shared" si="62"/>
        <v>0</v>
      </c>
      <c r="AT183" s="83">
        <f t="shared" si="62"/>
        <v>0</v>
      </c>
      <c r="AU183" s="83">
        <f t="shared" si="62"/>
        <v>0</v>
      </c>
      <c r="AV183" s="83">
        <f t="shared" si="62"/>
        <v>0</v>
      </c>
      <c r="AW183" s="83">
        <f t="shared" si="62"/>
        <v>0</v>
      </c>
      <c r="AX183" s="83">
        <f t="shared" si="62"/>
        <v>0</v>
      </c>
      <c r="AY183" s="83">
        <f t="shared" si="62"/>
        <v>0</v>
      </c>
      <c r="AZ183" s="83">
        <f t="shared" si="62"/>
        <v>0</v>
      </c>
      <c r="BA183" s="83">
        <f t="shared" si="62"/>
        <v>0</v>
      </c>
      <c r="BB183" s="83">
        <f t="shared" si="62"/>
        <v>0</v>
      </c>
      <c r="BC183" s="83">
        <f t="shared" si="57"/>
        <v>0</v>
      </c>
      <c r="BD183" s="83">
        <f t="shared" si="57"/>
        <v>0</v>
      </c>
      <c r="BE183" s="83">
        <f t="shared" si="57"/>
        <v>0</v>
      </c>
      <c r="BF183" s="83">
        <f t="shared" si="57"/>
        <v>0</v>
      </c>
      <c r="BG183" s="83">
        <f t="shared" si="57"/>
        <v>0</v>
      </c>
      <c r="BH183" s="83">
        <f t="shared" si="57"/>
        <v>0</v>
      </c>
      <c r="BI183" s="83">
        <f t="shared" si="57"/>
        <v>0</v>
      </c>
      <c r="BJ183" s="83">
        <f t="shared" si="57"/>
        <v>0</v>
      </c>
      <c r="BK183" s="83">
        <f t="shared" si="57"/>
        <v>0</v>
      </c>
    </row>
    <row r="184" spans="1:63">
      <c r="A184" s="80"/>
      <c r="B184" s="133"/>
      <c r="C184" s="134"/>
      <c r="D184" s="133"/>
      <c r="E184" s="133"/>
      <c r="F184" s="81">
        <f t="shared" si="51"/>
        <v>0</v>
      </c>
      <c r="G184" s="82"/>
      <c r="H184" s="83">
        <f t="shared" si="64"/>
        <v>0</v>
      </c>
      <c r="I184" s="83">
        <f t="shared" si="64"/>
        <v>0</v>
      </c>
      <c r="J184" s="83">
        <f t="shared" si="64"/>
        <v>0</v>
      </c>
      <c r="K184" s="83">
        <f t="shared" si="64"/>
        <v>0</v>
      </c>
      <c r="L184" s="83">
        <f t="shared" si="64"/>
        <v>0</v>
      </c>
      <c r="M184" s="83">
        <f t="shared" si="64"/>
        <v>0</v>
      </c>
      <c r="N184" s="83">
        <f t="shared" si="64"/>
        <v>0</v>
      </c>
      <c r="O184" s="83">
        <f t="shared" si="64"/>
        <v>0</v>
      </c>
      <c r="P184" s="83">
        <f t="shared" si="64"/>
        <v>0</v>
      </c>
      <c r="Q184" s="83">
        <f t="shared" si="64"/>
        <v>0</v>
      </c>
      <c r="R184" s="83">
        <f t="shared" si="64"/>
        <v>0</v>
      </c>
      <c r="S184" s="83">
        <f t="shared" si="64"/>
        <v>0</v>
      </c>
      <c r="T184" s="83">
        <f t="shared" si="64"/>
        <v>0</v>
      </c>
      <c r="U184" s="83">
        <f t="shared" si="64"/>
        <v>0</v>
      </c>
      <c r="V184" s="83">
        <f t="shared" si="64"/>
        <v>0</v>
      </c>
      <c r="W184" s="83">
        <f t="shared" si="64"/>
        <v>0</v>
      </c>
      <c r="X184" s="83">
        <f t="shared" ref="X184:AM199" si="65">IF(AND(X$4&gt;=$D184,X$4&lt;=$E184,$F184&gt;0),1,0)</f>
        <v>0</v>
      </c>
      <c r="Y184" s="83">
        <f t="shared" si="65"/>
        <v>0</v>
      </c>
      <c r="Z184" s="83">
        <f t="shared" si="65"/>
        <v>0</v>
      </c>
      <c r="AA184" s="83">
        <f t="shared" si="65"/>
        <v>0</v>
      </c>
      <c r="AB184" s="83">
        <f t="shared" si="65"/>
        <v>0</v>
      </c>
      <c r="AC184" s="83">
        <f t="shared" si="65"/>
        <v>0</v>
      </c>
      <c r="AD184" s="83">
        <f t="shared" si="65"/>
        <v>0</v>
      </c>
      <c r="AE184" s="83">
        <f t="shared" si="65"/>
        <v>0</v>
      </c>
      <c r="AF184" s="83">
        <f t="shared" si="65"/>
        <v>0</v>
      </c>
      <c r="AG184" s="83">
        <f t="shared" si="65"/>
        <v>0</v>
      </c>
      <c r="AH184" s="83">
        <f t="shared" si="65"/>
        <v>0</v>
      </c>
      <c r="AI184" s="83">
        <f t="shared" si="65"/>
        <v>0</v>
      </c>
      <c r="AJ184" s="83">
        <f t="shared" si="65"/>
        <v>0</v>
      </c>
      <c r="AK184" s="83">
        <f t="shared" si="65"/>
        <v>0</v>
      </c>
      <c r="AL184" s="83">
        <f t="shared" si="65"/>
        <v>0</v>
      </c>
      <c r="AM184" s="83">
        <f t="shared" si="65"/>
        <v>0</v>
      </c>
      <c r="AN184" s="83">
        <f t="shared" si="62"/>
        <v>0</v>
      </c>
      <c r="AO184" s="83">
        <f t="shared" si="62"/>
        <v>0</v>
      </c>
      <c r="AP184" s="83">
        <f t="shared" si="62"/>
        <v>0</v>
      </c>
      <c r="AQ184" s="83">
        <f t="shared" si="62"/>
        <v>0</v>
      </c>
      <c r="AR184" s="83">
        <f t="shared" si="62"/>
        <v>0</v>
      </c>
      <c r="AS184" s="84">
        <f t="shared" si="62"/>
        <v>0</v>
      </c>
      <c r="AT184" s="83">
        <f t="shared" si="62"/>
        <v>0</v>
      </c>
      <c r="AU184" s="83">
        <f t="shared" si="62"/>
        <v>0</v>
      </c>
      <c r="AV184" s="83">
        <f t="shared" si="62"/>
        <v>0</v>
      </c>
      <c r="AW184" s="83">
        <f t="shared" si="62"/>
        <v>0</v>
      </c>
      <c r="AX184" s="83">
        <f t="shared" si="62"/>
        <v>0</v>
      </c>
      <c r="AY184" s="83">
        <f t="shared" si="62"/>
        <v>0</v>
      </c>
      <c r="AZ184" s="83">
        <f t="shared" si="62"/>
        <v>0</v>
      </c>
      <c r="BA184" s="83">
        <f t="shared" si="62"/>
        <v>0</v>
      </c>
      <c r="BB184" s="83">
        <f t="shared" si="62"/>
        <v>0</v>
      </c>
      <c r="BC184" s="83">
        <f t="shared" si="57"/>
        <v>0</v>
      </c>
      <c r="BD184" s="83">
        <f t="shared" si="57"/>
        <v>0</v>
      </c>
      <c r="BE184" s="83">
        <f t="shared" si="57"/>
        <v>0</v>
      </c>
      <c r="BF184" s="83">
        <f t="shared" si="57"/>
        <v>0</v>
      </c>
      <c r="BG184" s="83">
        <f t="shared" si="57"/>
        <v>0</v>
      </c>
      <c r="BH184" s="83">
        <f t="shared" si="57"/>
        <v>0</v>
      </c>
      <c r="BI184" s="83">
        <f t="shared" si="57"/>
        <v>0</v>
      </c>
      <c r="BJ184" s="83">
        <f t="shared" si="57"/>
        <v>0</v>
      </c>
      <c r="BK184" s="83">
        <f t="shared" si="57"/>
        <v>0</v>
      </c>
    </row>
    <row r="185" spans="1:63">
      <c r="B185" s="133"/>
      <c r="C185" s="134"/>
      <c r="D185" s="133"/>
      <c r="E185" s="133"/>
      <c r="F185" s="81">
        <f t="shared" si="51"/>
        <v>0</v>
      </c>
      <c r="G185" s="82"/>
      <c r="H185" s="83">
        <f t="shared" si="64"/>
        <v>0</v>
      </c>
      <c r="I185" s="83">
        <f t="shared" si="64"/>
        <v>0</v>
      </c>
      <c r="J185" s="83">
        <f t="shared" si="64"/>
        <v>0</v>
      </c>
      <c r="K185" s="83">
        <f t="shared" si="64"/>
        <v>0</v>
      </c>
      <c r="L185" s="83">
        <f t="shared" si="64"/>
        <v>0</v>
      </c>
      <c r="M185" s="83">
        <f t="shared" si="64"/>
        <v>0</v>
      </c>
      <c r="N185" s="83">
        <f t="shared" si="64"/>
        <v>0</v>
      </c>
      <c r="O185" s="83">
        <f t="shared" si="64"/>
        <v>0</v>
      </c>
      <c r="P185" s="83">
        <f t="shared" si="64"/>
        <v>0</v>
      </c>
      <c r="Q185" s="83">
        <f t="shared" si="64"/>
        <v>0</v>
      </c>
      <c r="R185" s="83">
        <f t="shared" si="64"/>
        <v>0</v>
      </c>
      <c r="S185" s="83">
        <f t="shared" si="64"/>
        <v>0</v>
      </c>
      <c r="T185" s="83">
        <f t="shared" si="64"/>
        <v>0</v>
      </c>
      <c r="U185" s="83">
        <f t="shared" si="64"/>
        <v>0</v>
      </c>
      <c r="V185" s="83">
        <f t="shared" si="64"/>
        <v>0</v>
      </c>
      <c r="W185" s="83">
        <f t="shared" si="64"/>
        <v>0</v>
      </c>
      <c r="X185" s="83">
        <f t="shared" si="65"/>
        <v>0</v>
      </c>
      <c r="Y185" s="83">
        <f t="shared" si="65"/>
        <v>0</v>
      </c>
      <c r="Z185" s="83">
        <f t="shared" si="65"/>
        <v>0</v>
      </c>
      <c r="AA185" s="83">
        <f t="shared" si="65"/>
        <v>0</v>
      </c>
      <c r="AB185" s="83">
        <f t="shared" si="65"/>
        <v>0</v>
      </c>
      <c r="AC185" s="83">
        <f t="shared" si="65"/>
        <v>0</v>
      </c>
      <c r="AD185" s="83">
        <f t="shared" si="65"/>
        <v>0</v>
      </c>
      <c r="AE185" s="83">
        <f t="shared" si="65"/>
        <v>0</v>
      </c>
      <c r="AF185" s="83">
        <f t="shared" si="65"/>
        <v>0</v>
      </c>
      <c r="AG185" s="83">
        <f t="shared" si="65"/>
        <v>0</v>
      </c>
      <c r="AH185" s="83">
        <f t="shared" si="65"/>
        <v>0</v>
      </c>
      <c r="AI185" s="83">
        <f t="shared" si="65"/>
        <v>0</v>
      </c>
      <c r="AJ185" s="83">
        <f t="shared" si="65"/>
        <v>0</v>
      </c>
      <c r="AK185" s="83">
        <f t="shared" si="65"/>
        <v>0</v>
      </c>
      <c r="AL185" s="83">
        <f t="shared" si="65"/>
        <v>0</v>
      </c>
      <c r="AM185" s="83">
        <f t="shared" si="65"/>
        <v>0</v>
      </c>
      <c r="AN185" s="83">
        <f t="shared" si="62"/>
        <v>0</v>
      </c>
      <c r="AO185" s="83">
        <f t="shared" si="62"/>
        <v>0</v>
      </c>
      <c r="AP185" s="83">
        <f t="shared" si="62"/>
        <v>0</v>
      </c>
      <c r="AQ185" s="83">
        <f t="shared" si="62"/>
        <v>0</v>
      </c>
      <c r="AR185" s="83">
        <f t="shared" si="62"/>
        <v>0</v>
      </c>
      <c r="AS185" s="84">
        <f t="shared" si="62"/>
        <v>0</v>
      </c>
      <c r="AT185" s="83">
        <f t="shared" si="62"/>
        <v>0</v>
      </c>
      <c r="AU185" s="83">
        <f t="shared" si="62"/>
        <v>0</v>
      </c>
      <c r="AV185" s="83">
        <f t="shared" si="62"/>
        <v>0</v>
      </c>
      <c r="AW185" s="83">
        <f t="shared" si="62"/>
        <v>0</v>
      </c>
      <c r="AX185" s="83">
        <f t="shared" si="62"/>
        <v>0</v>
      </c>
      <c r="AY185" s="83">
        <f t="shared" si="62"/>
        <v>0</v>
      </c>
      <c r="AZ185" s="83">
        <f t="shared" si="62"/>
        <v>0</v>
      </c>
      <c r="BA185" s="83">
        <f t="shared" si="62"/>
        <v>0</v>
      </c>
      <c r="BB185" s="83">
        <f t="shared" si="62"/>
        <v>0</v>
      </c>
      <c r="BC185" s="83">
        <f t="shared" si="57"/>
        <v>0</v>
      </c>
      <c r="BD185" s="83">
        <f t="shared" si="57"/>
        <v>0</v>
      </c>
      <c r="BE185" s="83">
        <f t="shared" si="57"/>
        <v>0</v>
      </c>
      <c r="BF185" s="83">
        <f t="shared" si="57"/>
        <v>0</v>
      </c>
      <c r="BG185" s="83">
        <f t="shared" si="57"/>
        <v>0</v>
      </c>
      <c r="BH185" s="83">
        <f t="shared" si="57"/>
        <v>0</v>
      </c>
      <c r="BI185" s="83">
        <f t="shared" si="57"/>
        <v>0</v>
      </c>
      <c r="BJ185" s="83">
        <f t="shared" si="57"/>
        <v>0</v>
      </c>
      <c r="BK185" s="83">
        <f t="shared" si="57"/>
        <v>0</v>
      </c>
    </row>
    <row r="186" spans="1:63">
      <c r="A186" s="80"/>
      <c r="B186" s="133"/>
      <c r="C186" s="134"/>
      <c r="D186" s="133"/>
      <c r="E186" s="133"/>
      <c r="F186" s="81">
        <f t="shared" si="51"/>
        <v>0</v>
      </c>
      <c r="G186" s="82"/>
      <c r="H186" s="83">
        <f t="shared" si="64"/>
        <v>0</v>
      </c>
      <c r="I186" s="83">
        <f t="shared" si="64"/>
        <v>0</v>
      </c>
      <c r="J186" s="83">
        <f t="shared" si="64"/>
        <v>0</v>
      </c>
      <c r="K186" s="83">
        <f t="shared" si="64"/>
        <v>0</v>
      </c>
      <c r="L186" s="83">
        <f t="shared" si="64"/>
        <v>0</v>
      </c>
      <c r="M186" s="83">
        <f t="shared" si="64"/>
        <v>0</v>
      </c>
      <c r="N186" s="83">
        <f t="shared" si="64"/>
        <v>0</v>
      </c>
      <c r="O186" s="83">
        <f t="shared" si="64"/>
        <v>0</v>
      </c>
      <c r="P186" s="83">
        <f t="shared" si="64"/>
        <v>0</v>
      </c>
      <c r="Q186" s="83">
        <f t="shared" si="64"/>
        <v>0</v>
      </c>
      <c r="R186" s="83">
        <f t="shared" si="64"/>
        <v>0</v>
      </c>
      <c r="S186" s="83">
        <f t="shared" si="64"/>
        <v>0</v>
      </c>
      <c r="T186" s="83">
        <f t="shared" si="64"/>
        <v>0</v>
      </c>
      <c r="U186" s="83">
        <f t="shared" si="64"/>
        <v>0</v>
      </c>
      <c r="V186" s="83">
        <f t="shared" si="64"/>
        <v>0</v>
      </c>
      <c r="W186" s="83">
        <f t="shared" si="64"/>
        <v>0</v>
      </c>
      <c r="X186" s="83">
        <f t="shared" si="65"/>
        <v>0</v>
      </c>
      <c r="Y186" s="83">
        <f t="shared" si="65"/>
        <v>0</v>
      </c>
      <c r="Z186" s="83">
        <f t="shared" si="65"/>
        <v>0</v>
      </c>
      <c r="AA186" s="83">
        <f t="shared" si="65"/>
        <v>0</v>
      </c>
      <c r="AB186" s="83">
        <f t="shared" si="65"/>
        <v>0</v>
      </c>
      <c r="AC186" s="83">
        <f t="shared" si="65"/>
        <v>0</v>
      </c>
      <c r="AD186" s="83">
        <f t="shared" si="65"/>
        <v>0</v>
      </c>
      <c r="AE186" s="83">
        <f t="shared" si="65"/>
        <v>0</v>
      </c>
      <c r="AF186" s="83">
        <f t="shared" si="65"/>
        <v>0</v>
      </c>
      <c r="AG186" s="83">
        <f t="shared" si="65"/>
        <v>0</v>
      </c>
      <c r="AH186" s="83">
        <f t="shared" si="65"/>
        <v>0</v>
      </c>
      <c r="AI186" s="83">
        <f t="shared" si="65"/>
        <v>0</v>
      </c>
      <c r="AJ186" s="83">
        <f t="shared" si="65"/>
        <v>0</v>
      </c>
      <c r="AK186" s="83">
        <f t="shared" si="65"/>
        <v>0</v>
      </c>
      <c r="AL186" s="83">
        <f t="shared" si="65"/>
        <v>0</v>
      </c>
      <c r="AM186" s="83">
        <f t="shared" si="65"/>
        <v>0</v>
      </c>
      <c r="AN186" s="83">
        <f t="shared" si="62"/>
        <v>0</v>
      </c>
      <c r="AO186" s="83">
        <f t="shared" si="62"/>
        <v>0</v>
      </c>
      <c r="AP186" s="83">
        <f t="shared" si="62"/>
        <v>0</v>
      </c>
      <c r="AQ186" s="83">
        <f t="shared" si="62"/>
        <v>0</v>
      </c>
      <c r="AR186" s="83">
        <f t="shared" si="62"/>
        <v>0</v>
      </c>
      <c r="AS186" s="84">
        <f t="shared" si="62"/>
        <v>0</v>
      </c>
      <c r="AT186" s="83">
        <f t="shared" si="62"/>
        <v>0</v>
      </c>
      <c r="AU186" s="83">
        <f t="shared" si="62"/>
        <v>0</v>
      </c>
      <c r="AV186" s="83">
        <f t="shared" si="62"/>
        <v>0</v>
      </c>
      <c r="AW186" s="83">
        <f t="shared" si="62"/>
        <v>0</v>
      </c>
      <c r="AX186" s="83">
        <f t="shared" si="62"/>
        <v>0</v>
      </c>
      <c r="AY186" s="83">
        <f t="shared" si="62"/>
        <v>0</v>
      </c>
      <c r="AZ186" s="83">
        <f t="shared" si="62"/>
        <v>0</v>
      </c>
      <c r="BA186" s="83">
        <f t="shared" si="62"/>
        <v>0</v>
      </c>
      <c r="BB186" s="83">
        <f t="shared" si="62"/>
        <v>0</v>
      </c>
      <c r="BC186" s="83">
        <f t="shared" si="57"/>
        <v>0</v>
      </c>
      <c r="BD186" s="83">
        <f t="shared" si="57"/>
        <v>0</v>
      </c>
      <c r="BE186" s="83">
        <f t="shared" si="57"/>
        <v>0</v>
      </c>
      <c r="BF186" s="83">
        <f t="shared" si="57"/>
        <v>0</v>
      </c>
      <c r="BG186" s="83">
        <f t="shared" si="57"/>
        <v>0</v>
      </c>
      <c r="BH186" s="83">
        <f t="shared" si="57"/>
        <v>0</v>
      </c>
      <c r="BI186" s="83">
        <f t="shared" si="57"/>
        <v>0</v>
      </c>
      <c r="BJ186" s="83">
        <f t="shared" si="57"/>
        <v>0</v>
      </c>
      <c r="BK186" s="83">
        <f t="shared" si="57"/>
        <v>0</v>
      </c>
    </row>
    <row r="187" spans="1:63">
      <c r="B187" s="133"/>
      <c r="C187" s="134"/>
      <c r="D187" s="133"/>
      <c r="E187" s="133"/>
      <c r="F187" s="81">
        <f t="shared" si="51"/>
        <v>0</v>
      </c>
      <c r="G187" s="82"/>
      <c r="H187" s="83">
        <f t="shared" si="64"/>
        <v>0</v>
      </c>
      <c r="I187" s="83">
        <f t="shared" si="64"/>
        <v>0</v>
      </c>
      <c r="J187" s="83">
        <f t="shared" si="64"/>
        <v>0</v>
      </c>
      <c r="K187" s="83">
        <f t="shared" si="64"/>
        <v>0</v>
      </c>
      <c r="L187" s="83">
        <f t="shared" si="64"/>
        <v>0</v>
      </c>
      <c r="M187" s="83">
        <f t="shared" si="64"/>
        <v>0</v>
      </c>
      <c r="N187" s="83">
        <f t="shared" si="64"/>
        <v>0</v>
      </c>
      <c r="O187" s="83">
        <f t="shared" si="64"/>
        <v>0</v>
      </c>
      <c r="P187" s="83">
        <f t="shared" si="64"/>
        <v>0</v>
      </c>
      <c r="Q187" s="83">
        <f t="shared" si="64"/>
        <v>0</v>
      </c>
      <c r="R187" s="83">
        <f t="shared" si="64"/>
        <v>0</v>
      </c>
      <c r="S187" s="83">
        <f t="shared" si="64"/>
        <v>0</v>
      </c>
      <c r="T187" s="83">
        <f t="shared" si="64"/>
        <v>0</v>
      </c>
      <c r="U187" s="83">
        <f t="shared" si="64"/>
        <v>0</v>
      </c>
      <c r="V187" s="83">
        <f t="shared" si="64"/>
        <v>0</v>
      </c>
      <c r="W187" s="83">
        <f t="shared" si="64"/>
        <v>0</v>
      </c>
      <c r="X187" s="83">
        <f t="shared" si="65"/>
        <v>0</v>
      </c>
      <c r="Y187" s="83">
        <f t="shared" si="65"/>
        <v>0</v>
      </c>
      <c r="Z187" s="83">
        <f t="shared" si="65"/>
        <v>0</v>
      </c>
      <c r="AA187" s="83">
        <f t="shared" si="65"/>
        <v>0</v>
      </c>
      <c r="AB187" s="83">
        <f t="shared" si="65"/>
        <v>0</v>
      </c>
      <c r="AC187" s="83">
        <f t="shared" si="65"/>
        <v>0</v>
      </c>
      <c r="AD187" s="83">
        <f t="shared" si="65"/>
        <v>0</v>
      </c>
      <c r="AE187" s="83">
        <f t="shared" si="65"/>
        <v>0</v>
      </c>
      <c r="AF187" s="83">
        <f t="shared" si="65"/>
        <v>0</v>
      </c>
      <c r="AG187" s="83">
        <f t="shared" si="65"/>
        <v>0</v>
      </c>
      <c r="AH187" s="83">
        <f t="shared" si="65"/>
        <v>0</v>
      </c>
      <c r="AI187" s="83">
        <f t="shared" si="65"/>
        <v>0</v>
      </c>
      <c r="AJ187" s="83">
        <f t="shared" si="65"/>
        <v>0</v>
      </c>
      <c r="AK187" s="83">
        <f t="shared" si="65"/>
        <v>0</v>
      </c>
      <c r="AL187" s="83">
        <f t="shared" si="65"/>
        <v>0</v>
      </c>
      <c r="AM187" s="83">
        <f t="shared" si="65"/>
        <v>0</v>
      </c>
      <c r="AN187" s="83">
        <f t="shared" si="62"/>
        <v>0</v>
      </c>
      <c r="AO187" s="83">
        <f t="shared" si="62"/>
        <v>0</v>
      </c>
      <c r="AP187" s="83">
        <f t="shared" si="62"/>
        <v>0</v>
      </c>
      <c r="AQ187" s="83">
        <f t="shared" si="62"/>
        <v>0</v>
      </c>
      <c r="AR187" s="83">
        <f t="shared" si="62"/>
        <v>0</v>
      </c>
      <c r="AS187" s="84">
        <f t="shared" si="62"/>
        <v>0</v>
      </c>
      <c r="AT187" s="83">
        <f t="shared" si="62"/>
        <v>0</v>
      </c>
      <c r="AU187" s="83">
        <f t="shared" si="62"/>
        <v>0</v>
      </c>
      <c r="AV187" s="83">
        <f t="shared" si="62"/>
        <v>0</v>
      </c>
      <c r="AW187" s="83">
        <f t="shared" si="62"/>
        <v>0</v>
      </c>
      <c r="AX187" s="83">
        <f t="shared" si="62"/>
        <v>0</v>
      </c>
      <c r="AY187" s="83">
        <f t="shared" si="62"/>
        <v>0</v>
      </c>
      <c r="AZ187" s="83">
        <f t="shared" si="62"/>
        <v>0</v>
      </c>
      <c r="BA187" s="83">
        <f t="shared" si="62"/>
        <v>0</v>
      </c>
      <c r="BB187" s="83">
        <f t="shared" si="62"/>
        <v>0</v>
      </c>
      <c r="BC187" s="83">
        <f t="shared" si="57"/>
        <v>0</v>
      </c>
      <c r="BD187" s="83">
        <f t="shared" si="57"/>
        <v>0</v>
      </c>
      <c r="BE187" s="83">
        <f t="shared" si="57"/>
        <v>0</v>
      </c>
      <c r="BF187" s="83">
        <f t="shared" si="57"/>
        <v>0</v>
      </c>
      <c r="BG187" s="83">
        <f t="shared" si="57"/>
        <v>0</v>
      </c>
      <c r="BH187" s="83">
        <f t="shared" si="57"/>
        <v>0</v>
      </c>
      <c r="BI187" s="83">
        <f t="shared" si="57"/>
        <v>0</v>
      </c>
      <c r="BJ187" s="83">
        <f t="shared" si="57"/>
        <v>0</v>
      </c>
      <c r="BK187" s="83">
        <f t="shared" si="57"/>
        <v>0</v>
      </c>
    </row>
    <row r="188" spans="1:63">
      <c r="A188" s="80"/>
      <c r="B188" s="133"/>
      <c r="C188" s="134"/>
      <c r="D188" s="133"/>
      <c r="E188" s="133"/>
      <c r="F188" s="81">
        <f t="shared" si="51"/>
        <v>0</v>
      </c>
      <c r="G188" s="82"/>
      <c r="H188" s="83">
        <f t="shared" si="64"/>
        <v>0</v>
      </c>
      <c r="I188" s="83">
        <f t="shared" si="64"/>
        <v>0</v>
      </c>
      <c r="J188" s="83">
        <f t="shared" si="64"/>
        <v>0</v>
      </c>
      <c r="K188" s="83">
        <f t="shared" si="64"/>
        <v>0</v>
      </c>
      <c r="L188" s="83">
        <f t="shared" si="64"/>
        <v>0</v>
      </c>
      <c r="M188" s="83">
        <f t="shared" si="64"/>
        <v>0</v>
      </c>
      <c r="N188" s="83">
        <f t="shared" si="64"/>
        <v>0</v>
      </c>
      <c r="O188" s="83">
        <f t="shared" si="64"/>
        <v>0</v>
      </c>
      <c r="P188" s="83">
        <f t="shared" si="64"/>
        <v>0</v>
      </c>
      <c r="Q188" s="83">
        <f t="shared" si="64"/>
        <v>0</v>
      </c>
      <c r="R188" s="83">
        <f t="shared" si="64"/>
        <v>0</v>
      </c>
      <c r="S188" s="83">
        <f t="shared" si="64"/>
        <v>0</v>
      </c>
      <c r="T188" s="83">
        <f t="shared" si="64"/>
        <v>0</v>
      </c>
      <c r="U188" s="83">
        <f t="shared" si="64"/>
        <v>0</v>
      </c>
      <c r="V188" s="83">
        <f t="shared" si="64"/>
        <v>0</v>
      </c>
      <c r="W188" s="83">
        <f t="shared" si="64"/>
        <v>0</v>
      </c>
      <c r="X188" s="83">
        <f t="shared" si="65"/>
        <v>0</v>
      </c>
      <c r="Y188" s="83">
        <f t="shared" si="65"/>
        <v>0</v>
      </c>
      <c r="Z188" s="83">
        <f t="shared" si="65"/>
        <v>0</v>
      </c>
      <c r="AA188" s="83">
        <f t="shared" si="65"/>
        <v>0</v>
      </c>
      <c r="AB188" s="83">
        <f t="shared" si="65"/>
        <v>0</v>
      </c>
      <c r="AC188" s="83">
        <f t="shared" si="65"/>
        <v>0</v>
      </c>
      <c r="AD188" s="83">
        <f t="shared" si="65"/>
        <v>0</v>
      </c>
      <c r="AE188" s="83">
        <f t="shared" si="65"/>
        <v>0</v>
      </c>
      <c r="AF188" s="83">
        <f t="shared" si="65"/>
        <v>0</v>
      </c>
      <c r="AG188" s="83">
        <f t="shared" si="65"/>
        <v>0</v>
      </c>
      <c r="AH188" s="83">
        <f t="shared" si="65"/>
        <v>0</v>
      </c>
      <c r="AI188" s="83">
        <f t="shared" si="65"/>
        <v>0</v>
      </c>
      <c r="AJ188" s="83">
        <f t="shared" si="65"/>
        <v>0</v>
      </c>
      <c r="AK188" s="83">
        <f t="shared" si="65"/>
        <v>0</v>
      </c>
      <c r="AL188" s="83">
        <f t="shared" si="65"/>
        <v>0</v>
      </c>
      <c r="AM188" s="83">
        <f t="shared" si="65"/>
        <v>0</v>
      </c>
      <c r="AN188" s="83">
        <f t="shared" si="62"/>
        <v>0</v>
      </c>
      <c r="AO188" s="83">
        <f t="shared" si="62"/>
        <v>0</v>
      </c>
      <c r="AP188" s="83">
        <f t="shared" si="62"/>
        <v>0</v>
      </c>
      <c r="AQ188" s="83">
        <f t="shared" si="62"/>
        <v>0</v>
      </c>
      <c r="AR188" s="83">
        <f t="shared" si="62"/>
        <v>0</v>
      </c>
      <c r="AS188" s="84">
        <f t="shared" si="62"/>
        <v>0</v>
      </c>
      <c r="AT188" s="83">
        <f t="shared" si="62"/>
        <v>0</v>
      </c>
      <c r="AU188" s="83">
        <f t="shared" si="62"/>
        <v>0</v>
      </c>
      <c r="AV188" s="83">
        <f t="shared" si="62"/>
        <v>0</v>
      </c>
      <c r="AW188" s="83">
        <f t="shared" si="62"/>
        <v>0</v>
      </c>
      <c r="AX188" s="83">
        <f t="shared" si="62"/>
        <v>0</v>
      </c>
      <c r="AY188" s="83">
        <f t="shared" si="62"/>
        <v>0</v>
      </c>
      <c r="AZ188" s="83">
        <f t="shared" si="62"/>
        <v>0</v>
      </c>
      <c r="BA188" s="83">
        <f t="shared" si="62"/>
        <v>0</v>
      </c>
      <c r="BB188" s="83">
        <f t="shared" si="62"/>
        <v>0</v>
      </c>
      <c r="BC188" s="83">
        <f t="shared" si="57"/>
        <v>0</v>
      </c>
      <c r="BD188" s="83">
        <f t="shared" si="57"/>
        <v>0</v>
      </c>
      <c r="BE188" s="83">
        <f t="shared" si="57"/>
        <v>0</v>
      </c>
      <c r="BF188" s="83">
        <f t="shared" si="57"/>
        <v>0</v>
      </c>
      <c r="BG188" s="83">
        <f t="shared" si="57"/>
        <v>0</v>
      </c>
      <c r="BH188" s="83">
        <f t="shared" si="57"/>
        <v>0</v>
      </c>
      <c r="BI188" s="83">
        <f t="shared" si="57"/>
        <v>0</v>
      </c>
      <c r="BJ188" s="83">
        <f t="shared" si="57"/>
        <v>0</v>
      </c>
      <c r="BK188" s="83">
        <f t="shared" si="57"/>
        <v>0</v>
      </c>
    </row>
    <row r="189" spans="1:63">
      <c r="B189" s="133"/>
      <c r="C189" s="134"/>
      <c r="D189" s="133"/>
      <c r="E189" s="133"/>
      <c r="F189" s="81">
        <f t="shared" si="51"/>
        <v>0</v>
      </c>
      <c r="G189" s="82"/>
      <c r="H189" s="83">
        <f t="shared" si="64"/>
        <v>0</v>
      </c>
      <c r="I189" s="83">
        <f t="shared" si="64"/>
        <v>0</v>
      </c>
      <c r="J189" s="83">
        <f t="shared" si="64"/>
        <v>0</v>
      </c>
      <c r="K189" s="83">
        <f t="shared" si="64"/>
        <v>0</v>
      </c>
      <c r="L189" s="83">
        <f t="shared" si="64"/>
        <v>0</v>
      </c>
      <c r="M189" s="83">
        <f t="shared" si="64"/>
        <v>0</v>
      </c>
      <c r="N189" s="83">
        <f t="shared" si="64"/>
        <v>0</v>
      </c>
      <c r="O189" s="83">
        <f t="shared" si="64"/>
        <v>0</v>
      </c>
      <c r="P189" s="83">
        <f t="shared" si="64"/>
        <v>0</v>
      </c>
      <c r="Q189" s="83">
        <f t="shared" si="64"/>
        <v>0</v>
      </c>
      <c r="R189" s="83">
        <f t="shared" si="64"/>
        <v>0</v>
      </c>
      <c r="S189" s="83">
        <f t="shared" si="64"/>
        <v>0</v>
      </c>
      <c r="T189" s="83">
        <f t="shared" si="64"/>
        <v>0</v>
      </c>
      <c r="U189" s="83">
        <f t="shared" si="64"/>
        <v>0</v>
      </c>
      <c r="V189" s="83">
        <f t="shared" si="64"/>
        <v>0</v>
      </c>
      <c r="W189" s="83">
        <f t="shared" si="64"/>
        <v>0</v>
      </c>
      <c r="X189" s="83">
        <f t="shared" si="65"/>
        <v>0</v>
      </c>
      <c r="Y189" s="83">
        <f t="shared" si="65"/>
        <v>0</v>
      </c>
      <c r="Z189" s="83">
        <f t="shared" si="65"/>
        <v>0</v>
      </c>
      <c r="AA189" s="83">
        <f t="shared" si="65"/>
        <v>0</v>
      </c>
      <c r="AB189" s="83">
        <f t="shared" si="65"/>
        <v>0</v>
      </c>
      <c r="AC189" s="83">
        <f t="shared" si="65"/>
        <v>0</v>
      </c>
      <c r="AD189" s="83">
        <f t="shared" si="65"/>
        <v>0</v>
      </c>
      <c r="AE189" s="83">
        <f t="shared" si="65"/>
        <v>0</v>
      </c>
      <c r="AF189" s="83">
        <f t="shared" si="65"/>
        <v>0</v>
      </c>
      <c r="AG189" s="83">
        <f t="shared" si="65"/>
        <v>0</v>
      </c>
      <c r="AH189" s="83">
        <f t="shared" si="65"/>
        <v>0</v>
      </c>
      <c r="AI189" s="83">
        <f t="shared" si="65"/>
        <v>0</v>
      </c>
      <c r="AJ189" s="83">
        <f t="shared" si="65"/>
        <v>0</v>
      </c>
      <c r="AK189" s="83">
        <f t="shared" si="65"/>
        <v>0</v>
      </c>
      <c r="AL189" s="83">
        <f t="shared" si="65"/>
        <v>0</v>
      </c>
      <c r="AM189" s="83">
        <f t="shared" si="65"/>
        <v>0</v>
      </c>
      <c r="AN189" s="83">
        <f t="shared" si="62"/>
        <v>0</v>
      </c>
      <c r="AO189" s="83">
        <f t="shared" si="62"/>
        <v>0</v>
      </c>
      <c r="AP189" s="83">
        <f t="shared" si="62"/>
        <v>0</v>
      </c>
      <c r="AQ189" s="83">
        <f t="shared" si="62"/>
        <v>0</v>
      </c>
      <c r="AR189" s="83">
        <f t="shared" si="62"/>
        <v>0</v>
      </c>
      <c r="AS189" s="84">
        <f t="shared" si="62"/>
        <v>0</v>
      </c>
      <c r="AT189" s="83">
        <f t="shared" si="62"/>
        <v>0</v>
      </c>
      <c r="AU189" s="83">
        <f t="shared" si="62"/>
        <v>0</v>
      </c>
      <c r="AV189" s="83">
        <f t="shared" si="62"/>
        <v>0</v>
      </c>
      <c r="AW189" s="83">
        <f t="shared" si="62"/>
        <v>0</v>
      </c>
      <c r="AX189" s="83">
        <f t="shared" si="62"/>
        <v>0</v>
      </c>
      <c r="AY189" s="83">
        <f t="shared" si="62"/>
        <v>0</v>
      </c>
      <c r="AZ189" s="83">
        <f t="shared" si="62"/>
        <v>0</v>
      </c>
      <c r="BA189" s="83">
        <f t="shared" si="62"/>
        <v>0</v>
      </c>
      <c r="BB189" s="83">
        <f t="shared" si="62"/>
        <v>0</v>
      </c>
      <c r="BC189" s="83">
        <f t="shared" si="57"/>
        <v>0</v>
      </c>
      <c r="BD189" s="83">
        <f t="shared" si="57"/>
        <v>0</v>
      </c>
      <c r="BE189" s="83">
        <f t="shared" si="57"/>
        <v>0</v>
      </c>
      <c r="BF189" s="83">
        <f t="shared" si="57"/>
        <v>0</v>
      </c>
      <c r="BG189" s="83">
        <f t="shared" si="57"/>
        <v>0</v>
      </c>
      <c r="BH189" s="83">
        <f t="shared" si="57"/>
        <v>0</v>
      </c>
      <c r="BI189" s="83">
        <f t="shared" si="57"/>
        <v>0</v>
      </c>
      <c r="BJ189" s="83">
        <f t="shared" si="57"/>
        <v>0</v>
      </c>
      <c r="BK189" s="83">
        <f t="shared" si="57"/>
        <v>0</v>
      </c>
    </row>
    <row r="190" spans="1:63">
      <c r="A190" s="80"/>
      <c r="B190" s="133"/>
      <c r="C190" s="134"/>
      <c r="D190" s="133"/>
      <c r="E190" s="133"/>
      <c r="F190" s="81">
        <f t="shared" si="51"/>
        <v>0</v>
      </c>
      <c r="G190" s="82"/>
      <c r="H190" s="83">
        <f t="shared" si="64"/>
        <v>0</v>
      </c>
      <c r="I190" s="83">
        <f t="shared" si="64"/>
        <v>0</v>
      </c>
      <c r="J190" s="83">
        <f t="shared" si="64"/>
        <v>0</v>
      </c>
      <c r="K190" s="83">
        <f t="shared" si="64"/>
        <v>0</v>
      </c>
      <c r="L190" s="83">
        <f t="shared" si="64"/>
        <v>0</v>
      </c>
      <c r="M190" s="83">
        <f t="shared" si="64"/>
        <v>0</v>
      </c>
      <c r="N190" s="83">
        <f t="shared" si="64"/>
        <v>0</v>
      </c>
      <c r="O190" s="83">
        <f t="shared" si="64"/>
        <v>0</v>
      </c>
      <c r="P190" s="83">
        <f t="shared" si="64"/>
        <v>0</v>
      </c>
      <c r="Q190" s="83">
        <f t="shared" si="64"/>
        <v>0</v>
      </c>
      <c r="R190" s="83">
        <f t="shared" si="64"/>
        <v>0</v>
      </c>
      <c r="S190" s="83">
        <f t="shared" si="64"/>
        <v>0</v>
      </c>
      <c r="T190" s="83">
        <f t="shared" si="64"/>
        <v>0</v>
      </c>
      <c r="U190" s="83">
        <f t="shared" si="64"/>
        <v>0</v>
      </c>
      <c r="V190" s="83">
        <f t="shared" si="64"/>
        <v>0</v>
      </c>
      <c r="W190" s="83">
        <f t="shared" si="64"/>
        <v>0</v>
      </c>
      <c r="X190" s="83">
        <f t="shared" si="65"/>
        <v>0</v>
      </c>
      <c r="Y190" s="83">
        <f t="shared" si="65"/>
        <v>0</v>
      </c>
      <c r="Z190" s="83">
        <f t="shared" si="65"/>
        <v>0</v>
      </c>
      <c r="AA190" s="83">
        <f t="shared" si="65"/>
        <v>0</v>
      </c>
      <c r="AB190" s="83">
        <f t="shared" si="65"/>
        <v>0</v>
      </c>
      <c r="AC190" s="83">
        <f t="shared" si="65"/>
        <v>0</v>
      </c>
      <c r="AD190" s="83">
        <f t="shared" si="65"/>
        <v>0</v>
      </c>
      <c r="AE190" s="83">
        <f t="shared" si="65"/>
        <v>0</v>
      </c>
      <c r="AF190" s="83">
        <f t="shared" si="65"/>
        <v>0</v>
      </c>
      <c r="AG190" s="83">
        <f t="shared" si="65"/>
        <v>0</v>
      </c>
      <c r="AH190" s="83">
        <f t="shared" si="65"/>
        <v>0</v>
      </c>
      <c r="AI190" s="83">
        <f t="shared" si="65"/>
        <v>0</v>
      </c>
      <c r="AJ190" s="83">
        <f t="shared" si="65"/>
        <v>0</v>
      </c>
      <c r="AK190" s="83">
        <f t="shared" si="65"/>
        <v>0</v>
      </c>
      <c r="AL190" s="83">
        <f t="shared" si="65"/>
        <v>0</v>
      </c>
      <c r="AM190" s="83">
        <f t="shared" si="65"/>
        <v>0</v>
      </c>
      <c r="AN190" s="83">
        <f t="shared" ref="AN190:BB198" si="66">IF(AND(AN$4&gt;=$D190,AN$4&lt;=$E190,$F190&gt;0),1,0)</f>
        <v>0</v>
      </c>
      <c r="AO190" s="83">
        <f t="shared" si="66"/>
        <v>0</v>
      </c>
      <c r="AP190" s="83">
        <f t="shared" si="66"/>
        <v>0</v>
      </c>
      <c r="AQ190" s="83">
        <f t="shared" si="66"/>
        <v>0</v>
      </c>
      <c r="AR190" s="83">
        <f t="shared" si="66"/>
        <v>0</v>
      </c>
      <c r="AS190" s="84">
        <f t="shared" si="66"/>
        <v>0</v>
      </c>
      <c r="AT190" s="83">
        <f t="shared" si="66"/>
        <v>0</v>
      </c>
      <c r="AU190" s="83">
        <f t="shared" si="66"/>
        <v>0</v>
      </c>
      <c r="AV190" s="83">
        <f t="shared" si="66"/>
        <v>0</v>
      </c>
      <c r="AW190" s="83">
        <f t="shared" si="66"/>
        <v>0</v>
      </c>
      <c r="AX190" s="83">
        <f t="shared" si="66"/>
        <v>0</v>
      </c>
      <c r="AY190" s="83">
        <f t="shared" si="66"/>
        <v>0</v>
      </c>
      <c r="AZ190" s="83">
        <f t="shared" si="66"/>
        <v>0</v>
      </c>
      <c r="BA190" s="83">
        <f t="shared" si="66"/>
        <v>0</v>
      </c>
      <c r="BB190" s="83">
        <f t="shared" si="66"/>
        <v>0</v>
      </c>
      <c r="BC190" s="83">
        <f t="shared" si="57"/>
        <v>0</v>
      </c>
      <c r="BD190" s="83">
        <f t="shared" si="57"/>
        <v>0</v>
      </c>
      <c r="BE190" s="83">
        <f t="shared" si="57"/>
        <v>0</v>
      </c>
      <c r="BF190" s="83">
        <f t="shared" si="57"/>
        <v>0</v>
      </c>
      <c r="BG190" s="83">
        <f t="shared" si="57"/>
        <v>0</v>
      </c>
      <c r="BH190" s="83">
        <f t="shared" si="57"/>
        <v>0</v>
      </c>
      <c r="BI190" s="83">
        <f t="shared" si="57"/>
        <v>0</v>
      </c>
      <c r="BJ190" s="83">
        <f t="shared" si="57"/>
        <v>0</v>
      </c>
      <c r="BK190" s="83">
        <f t="shared" si="57"/>
        <v>0</v>
      </c>
    </row>
    <row r="191" spans="1:63">
      <c r="B191" s="133"/>
      <c r="C191" s="134"/>
      <c r="D191" s="133"/>
      <c r="E191" s="133"/>
      <c r="F191" s="81">
        <f t="shared" si="51"/>
        <v>0</v>
      </c>
      <c r="G191" s="82"/>
      <c r="H191" s="83">
        <f t="shared" si="64"/>
        <v>0</v>
      </c>
      <c r="I191" s="83">
        <f t="shared" si="64"/>
        <v>0</v>
      </c>
      <c r="J191" s="83">
        <f t="shared" si="64"/>
        <v>0</v>
      </c>
      <c r="K191" s="83">
        <f t="shared" si="64"/>
        <v>0</v>
      </c>
      <c r="L191" s="83">
        <f t="shared" si="64"/>
        <v>0</v>
      </c>
      <c r="M191" s="83">
        <f t="shared" si="64"/>
        <v>0</v>
      </c>
      <c r="N191" s="83">
        <f t="shared" si="64"/>
        <v>0</v>
      </c>
      <c r="O191" s="83">
        <f t="shared" si="64"/>
        <v>0</v>
      </c>
      <c r="P191" s="83">
        <f t="shared" si="64"/>
        <v>0</v>
      </c>
      <c r="Q191" s="83">
        <f t="shared" si="64"/>
        <v>0</v>
      </c>
      <c r="R191" s="83">
        <f t="shared" si="64"/>
        <v>0</v>
      </c>
      <c r="S191" s="83">
        <f t="shared" si="64"/>
        <v>0</v>
      </c>
      <c r="T191" s="83">
        <f t="shared" si="64"/>
        <v>0</v>
      </c>
      <c r="U191" s="83">
        <f t="shared" si="64"/>
        <v>0</v>
      </c>
      <c r="V191" s="83">
        <f t="shared" si="64"/>
        <v>0</v>
      </c>
      <c r="W191" s="83">
        <f t="shared" si="64"/>
        <v>0</v>
      </c>
      <c r="X191" s="83">
        <f t="shared" si="65"/>
        <v>0</v>
      </c>
      <c r="Y191" s="83">
        <f t="shared" si="65"/>
        <v>0</v>
      </c>
      <c r="Z191" s="83">
        <f t="shared" si="65"/>
        <v>0</v>
      </c>
      <c r="AA191" s="83">
        <f t="shared" si="65"/>
        <v>0</v>
      </c>
      <c r="AB191" s="83">
        <f t="shared" si="65"/>
        <v>0</v>
      </c>
      <c r="AC191" s="83">
        <f t="shared" si="65"/>
        <v>0</v>
      </c>
      <c r="AD191" s="83">
        <f t="shared" si="65"/>
        <v>0</v>
      </c>
      <c r="AE191" s="83">
        <f t="shared" si="65"/>
        <v>0</v>
      </c>
      <c r="AF191" s="83">
        <f t="shared" si="65"/>
        <v>0</v>
      </c>
      <c r="AG191" s="83">
        <f t="shared" si="65"/>
        <v>0</v>
      </c>
      <c r="AH191" s="83">
        <f t="shared" si="65"/>
        <v>0</v>
      </c>
      <c r="AI191" s="83">
        <f t="shared" si="65"/>
        <v>0</v>
      </c>
      <c r="AJ191" s="83">
        <f t="shared" si="65"/>
        <v>0</v>
      </c>
      <c r="AK191" s="83">
        <f t="shared" si="65"/>
        <v>0</v>
      </c>
      <c r="AL191" s="83">
        <f t="shared" si="65"/>
        <v>0</v>
      </c>
      <c r="AM191" s="83">
        <f t="shared" si="65"/>
        <v>0</v>
      </c>
      <c r="AN191" s="83">
        <f t="shared" si="66"/>
        <v>0</v>
      </c>
      <c r="AO191" s="83">
        <f t="shared" si="66"/>
        <v>0</v>
      </c>
      <c r="AP191" s="83">
        <f t="shared" si="66"/>
        <v>0</v>
      </c>
      <c r="AQ191" s="83">
        <f t="shared" si="66"/>
        <v>0</v>
      </c>
      <c r="AR191" s="83">
        <f t="shared" si="66"/>
        <v>0</v>
      </c>
      <c r="AS191" s="84">
        <f t="shared" si="66"/>
        <v>0</v>
      </c>
      <c r="AT191" s="83">
        <f t="shared" si="66"/>
        <v>0</v>
      </c>
      <c r="AU191" s="83">
        <f t="shared" si="66"/>
        <v>0</v>
      </c>
      <c r="AV191" s="83">
        <f t="shared" si="66"/>
        <v>0</v>
      </c>
      <c r="AW191" s="83">
        <f t="shared" si="66"/>
        <v>0</v>
      </c>
      <c r="AX191" s="83">
        <f t="shared" si="66"/>
        <v>0</v>
      </c>
      <c r="AY191" s="83">
        <f t="shared" si="66"/>
        <v>0</v>
      </c>
      <c r="AZ191" s="83">
        <f t="shared" si="66"/>
        <v>0</v>
      </c>
      <c r="BA191" s="83">
        <f t="shared" si="66"/>
        <v>0</v>
      </c>
      <c r="BB191" s="83">
        <f t="shared" si="66"/>
        <v>0</v>
      </c>
      <c r="BC191" s="83">
        <f t="shared" si="57"/>
        <v>0</v>
      </c>
      <c r="BD191" s="83">
        <f t="shared" si="57"/>
        <v>0</v>
      </c>
      <c r="BE191" s="83">
        <f t="shared" si="57"/>
        <v>0</v>
      </c>
      <c r="BF191" s="83">
        <f t="shared" si="57"/>
        <v>0</v>
      </c>
      <c r="BG191" s="83">
        <f t="shared" si="57"/>
        <v>0</v>
      </c>
      <c r="BH191" s="83">
        <f t="shared" si="57"/>
        <v>0</v>
      </c>
      <c r="BI191" s="83">
        <f t="shared" si="57"/>
        <v>0</v>
      </c>
      <c r="BJ191" s="83">
        <f t="shared" si="57"/>
        <v>0</v>
      </c>
      <c r="BK191" s="83">
        <f t="shared" si="57"/>
        <v>0</v>
      </c>
    </row>
    <row r="192" spans="1:63">
      <c r="A192" s="80"/>
      <c r="B192" s="133"/>
      <c r="C192" s="134"/>
      <c r="D192" s="133"/>
      <c r="E192" s="133"/>
      <c r="F192" s="81">
        <f t="shared" si="51"/>
        <v>0</v>
      </c>
      <c r="G192" s="82"/>
      <c r="H192" s="83">
        <f t="shared" si="64"/>
        <v>0</v>
      </c>
      <c r="I192" s="83">
        <f t="shared" si="64"/>
        <v>0</v>
      </c>
      <c r="J192" s="83">
        <f t="shared" si="64"/>
        <v>0</v>
      </c>
      <c r="K192" s="83">
        <f t="shared" si="64"/>
        <v>0</v>
      </c>
      <c r="L192" s="83">
        <f t="shared" si="64"/>
        <v>0</v>
      </c>
      <c r="M192" s="83">
        <f t="shared" si="64"/>
        <v>0</v>
      </c>
      <c r="N192" s="83">
        <f t="shared" si="64"/>
        <v>0</v>
      </c>
      <c r="O192" s="83">
        <f t="shared" si="64"/>
        <v>0</v>
      </c>
      <c r="P192" s="83">
        <f t="shared" si="64"/>
        <v>0</v>
      </c>
      <c r="Q192" s="83">
        <f t="shared" si="64"/>
        <v>0</v>
      </c>
      <c r="R192" s="83">
        <f t="shared" si="64"/>
        <v>0</v>
      </c>
      <c r="S192" s="83">
        <f t="shared" si="64"/>
        <v>0</v>
      </c>
      <c r="T192" s="83">
        <f t="shared" si="64"/>
        <v>0</v>
      </c>
      <c r="U192" s="83">
        <f t="shared" si="64"/>
        <v>0</v>
      </c>
      <c r="V192" s="83">
        <f t="shared" si="64"/>
        <v>0</v>
      </c>
      <c r="W192" s="83">
        <f t="shared" si="64"/>
        <v>0</v>
      </c>
      <c r="X192" s="83">
        <f t="shared" si="65"/>
        <v>0</v>
      </c>
      <c r="Y192" s="83">
        <f t="shared" si="65"/>
        <v>0</v>
      </c>
      <c r="Z192" s="83">
        <f t="shared" si="65"/>
        <v>0</v>
      </c>
      <c r="AA192" s="83">
        <f t="shared" si="65"/>
        <v>0</v>
      </c>
      <c r="AB192" s="83">
        <f t="shared" si="65"/>
        <v>0</v>
      </c>
      <c r="AC192" s="83">
        <f t="shared" si="65"/>
        <v>0</v>
      </c>
      <c r="AD192" s="83">
        <f t="shared" si="65"/>
        <v>0</v>
      </c>
      <c r="AE192" s="83">
        <f t="shared" si="65"/>
        <v>0</v>
      </c>
      <c r="AF192" s="83">
        <f t="shared" si="65"/>
        <v>0</v>
      </c>
      <c r="AG192" s="83">
        <f t="shared" si="65"/>
        <v>0</v>
      </c>
      <c r="AH192" s="83">
        <f t="shared" si="65"/>
        <v>0</v>
      </c>
      <c r="AI192" s="83">
        <f t="shared" si="65"/>
        <v>0</v>
      </c>
      <c r="AJ192" s="83">
        <f t="shared" si="65"/>
        <v>0</v>
      </c>
      <c r="AK192" s="83">
        <f t="shared" si="65"/>
        <v>0</v>
      </c>
      <c r="AL192" s="83">
        <f t="shared" si="65"/>
        <v>0</v>
      </c>
      <c r="AM192" s="83">
        <f t="shared" si="65"/>
        <v>0</v>
      </c>
      <c r="AN192" s="83">
        <f t="shared" si="66"/>
        <v>0</v>
      </c>
      <c r="AO192" s="83">
        <f t="shared" si="66"/>
        <v>0</v>
      </c>
      <c r="AP192" s="83">
        <f t="shared" si="66"/>
        <v>0</v>
      </c>
      <c r="AQ192" s="83">
        <f t="shared" si="66"/>
        <v>0</v>
      </c>
      <c r="AR192" s="83">
        <f t="shared" si="66"/>
        <v>0</v>
      </c>
      <c r="AS192" s="84">
        <f t="shared" si="66"/>
        <v>0</v>
      </c>
      <c r="AT192" s="83">
        <f t="shared" si="66"/>
        <v>0</v>
      </c>
      <c r="AU192" s="83">
        <f t="shared" si="66"/>
        <v>0</v>
      </c>
      <c r="AV192" s="83">
        <f t="shared" si="66"/>
        <v>0</v>
      </c>
      <c r="AW192" s="83">
        <f t="shared" si="66"/>
        <v>0</v>
      </c>
      <c r="AX192" s="83">
        <f t="shared" si="66"/>
        <v>0</v>
      </c>
      <c r="AY192" s="83">
        <f t="shared" si="66"/>
        <v>0</v>
      </c>
      <c r="AZ192" s="83">
        <f t="shared" si="66"/>
        <v>0</v>
      </c>
      <c r="BA192" s="83">
        <f t="shared" si="66"/>
        <v>0</v>
      </c>
      <c r="BB192" s="83">
        <f t="shared" si="66"/>
        <v>0</v>
      </c>
      <c r="BC192" s="83">
        <f t="shared" si="57"/>
        <v>0</v>
      </c>
      <c r="BD192" s="83">
        <f t="shared" si="57"/>
        <v>0</v>
      </c>
      <c r="BE192" s="83">
        <f t="shared" si="57"/>
        <v>0</v>
      </c>
      <c r="BF192" s="83">
        <f t="shared" si="57"/>
        <v>0</v>
      </c>
      <c r="BG192" s="83">
        <f t="shared" si="57"/>
        <v>0</v>
      </c>
      <c r="BH192" s="83">
        <f t="shared" si="57"/>
        <v>0</v>
      </c>
      <c r="BI192" s="83">
        <f t="shared" si="57"/>
        <v>0</v>
      </c>
      <c r="BJ192" s="83">
        <f t="shared" si="57"/>
        <v>0</v>
      </c>
      <c r="BK192" s="83">
        <f t="shared" si="57"/>
        <v>0</v>
      </c>
    </row>
    <row r="193" spans="1:63">
      <c r="B193" s="133"/>
      <c r="C193" s="134"/>
      <c r="D193" s="133"/>
      <c r="E193" s="133"/>
      <c r="F193" s="81">
        <f t="shared" si="51"/>
        <v>0</v>
      </c>
      <c r="G193" s="82"/>
      <c r="H193" s="83">
        <f t="shared" si="64"/>
        <v>0</v>
      </c>
      <c r="I193" s="83">
        <f t="shared" si="64"/>
        <v>0</v>
      </c>
      <c r="J193" s="83">
        <f t="shared" si="64"/>
        <v>0</v>
      </c>
      <c r="K193" s="83">
        <f t="shared" si="64"/>
        <v>0</v>
      </c>
      <c r="L193" s="83">
        <f t="shared" si="64"/>
        <v>0</v>
      </c>
      <c r="M193" s="83">
        <f t="shared" si="64"/>
        <v>0</v>
      </c>
      <c r="N193" s="83">
        <f t="shared" si="64"/>
        <v>0</v>
      </c>
      <c r="O193" s="83">
        <f t="shared" si="64"/>
        <v>0</v>
      </c>
      <c r="P193" s="83">
        <f t="shared" si="64"/>
        <v>0</v>
      </c>
      <c r="Q193" s="83">
        <f t="shared" si="64"/>
        <v>0</v>
      </c>
      <c r="R193" s="83">
        <f t="shared" si="64"/>
        <v>0</v>
      </c>
      <c r="S193" s="83">
        <f t="shared" si="64"/>
        <v>0</v>
      </c>
      <c r="T193" s="83">
        <f t="shared" si="64"/>
        <v>0</v>
      </c>
      <c r="U193" s="83">
        <f t="shared" si="64"/>
        <v>0</v>
      </c>
      <c r="V193" s="83">
        <f t="shared" si="64"/>
        <v>0</v>
      </c>
      <c r="W193" s="83">
        <f t="shared" si="64"/>
        <v>0</v>
      </c>
      <c r="X193" s="83">
        <f t="shared" si="65"/>
        <v>0</v>
      </c>
      <c r="Y193" s="83">
        <f t="shared" si="65"/>
        <v>0</v>
      </c>
      <c r="Z193" s="83">
        <f t="shared" si="65"/>
        <v>0</v>
      </c>
      <c r="AA193" s="83">
        <f t="shared" si="65"/>
        <v>0</v>
      </c>
      <c r="AB193" s="83">
        <f t="shared" si="65"/>
        <v>0</v>
      </c>
      <c r="AC193" s="83">
        <f t="shared" si="65"/>
        <v>0</v>
      </c>
      <c r="AD193" s="83">
        <f t="shared" si="65"/>
        <v>0</v>
      </c>
      <c r="AE193" s="83">
        <f t="shared" si="65"/>
        <v>0</v>
      </c>
      <c r="AF193" s="83">
        <f t="shared" si="65"/>
        <v>0</v>
      </c>
      <c r="AG193" s="83">
        <f t="shared" si="65"/>
        <v>0</v>
      </c>
      <c r="AH193" s="83">
        <f t="shared" si="65"/>
        <v>0</v>
      </c>
      <c r="AI193" s="83">
        <f t="shared" si="65"/>
        <v>0</v>
      </c>
      <c r="AJ193" s="83">
        <f t="shared" si="65"/>
        <v>0</v>
      </c>
      <c r="AK193" s="83">
        <f t="shared" si="65"/>
        <v>0</v>
      </c>
      <c r="AL193" s="83">
        <f t="shared" si="65"/>
        <v>0</v>
      </c>
      <c r="AM193" s="83">
        <f t="shared" si="65"/>
        <v>0</v>
      </c>
      <c r="AN193" s="83">
        <f t="shared" si="66"/>
        <v>0</v>
      </c>
      <c r="AO193" s="83">
        <f t="shared" si="66"/>
        <v>0</v>
      </c>
      <c r="AP193" s="83">
        <f t="shared" si="66"/>
        <v>0</v>
      </c>
      <c r="AQ193" s="83">
        <f t="shared" si="66"/>
        <v>0</v>
      </c>
      <c r="AR193" s="83">
        <f t="shared" si="66"/>
        <v>0</v>
      </c>
      <c r="AS193" s="84">
        <f t="shared" si="66"/>
        <v>0</v>
      </c>
      <c r="AT193" s="83">
        <f t="shared" si="66"/>
        <v>0</v>
      </c>
      <c r="AU193" s="83">
        <f t="shared" si="66"/>
        <v>0</v>
      </c>
      <c r="AV193" s="83">
        <f t="shared" si="66"/>
        <v>0</v>
      </c>
      <c r="AW193" s="83">
        <f t="shared" si="66"/>
        <v>0</v>
      </c>
      <c r="AX193" s="83">
        <f t="shared" si="66"/>
        <v>0</v>
      </c>
      <c r="AY193" s="83">
        <f t="shared" si="66"/>
        <v>0</v>
      </c>
      <c r="AZ193" s="83">
        <f t="shared" si="66"/>
        <v>0</v>
      </c>
      <c r="BA193" s="83">
        <f t="shared" si="66"/>
        <v>0</v>
      </c>
      <c r="BB193" s="83">
        <f t="shared" si="66"/>
        <v>0</v>
      </c>
      <c r="BC193" s="83">
        <f t="shared" si="57"/>
        <v>0</v>
      </c>
      <c r="BD193" s="83">
        <f t="shared" si="57"/>
        <v>0</v>
      </c>
      <c r="BE193" s="83">
        <f t="shared" si="57"/>
        <v>0</v>
      </c>
      <c r="BF193" s="83">
        <f t="shared" si="57"/>
        <v>0</v>
      </c>
      <c r="BG193" s="83">
        <f t="shared" si="57"/>
        <v>0</v>
      </c>
      <c r="BH193" s="83">
        <f t="shared" si="57"/>
        <v>0</v>
      </c>
      <c r="BI193" s="83">
        <f t="shared" si="57"/>
        <v>0</v>
      </c>
      <c r="BJ193" s="83">
        <f t="shared" si="57"/>
        <v>0</v>
      </c>
      <c r="BK193" s="83">
        <f t="shared" si="57"/>
        <v>0</v>
      </c>
    </row>
    <row r="194" spans="1:63">
      <c r="A194" s="80"/>
      <c r="B194" s="133"/>
      <c r="C194" s="134"/>
      <c r="D194" s="133"/>
      <c r="E194" s="133"/>
      <c r="F194" s="81">
        <f t="shared" si="51"/>
        <v>0</v>
      </c>
      <c r="G194" s="82"/>
      <c r="H194" s="83">
        <f t="shared" si="64"/>
        <v>0</v>
      </c>
      <c r="I194" s="83">
        <f t="shared" si="64"/>
        <v>0</v>
      </c>
      <c r="J194" s="83">
        <f t="shared" si="64"/>
        <v>0</v>
      </c>
      <c r="K194" s="83">
        <f t="shared" si="64"/>
        <v>0</v>
      </c>
      <c r="L194" s="83">
        <f t="shared" si="64"/>
        <v>0</v>
      </c>
      <c r="M194" s="83">
        <f t="shared" si="64"/>
        <v>0</v>
      </c>
      <c r="N194" s="83">
        <f t="shared" si="64"/>
        <v>0</v>
      </c>
      <c r="O194" s="83">
        <f t="shared" si="64"/>
        <v>0</v>
      </c>
      <c r="P194" s="83">
        <f t="shared" si="64"/>
        <v>0</v>
      </c>
      <c r="Q194" s="83">
        <f t="shared" si="64"/>
        <v>0</v>
      </c>
      <c r="R194" s="83">
        <f t="shared" si="64"/>
        <v>0</v>
      </c>
      <c r="S194" s="83">
        <f t="shared" si="64"/>
        <v>0</v>
      </c>
      <c r="T194" s="83">
        <f t="shared" si="64"/>
        <v>0</v>
      </c>
      <c r="U194" s="83">
        <f t="shared" si="64"/>
        <v>0</v>
      </c>
      <c r="V194" s="83">
        <f t="shared" si="64"/>
        <v>0</v>
      </c>
      <c r="W194" s="83">
        <f t="shared" si="64"/>
        <v>0</v>
      </c>
      <c r="X194" s="83">
        <f t="shared" si="65"/>
        <v>0</v>
      </c>
      <c r="Y194" s="83">
        <f t="shared" si="65"/>
        <v>0</v>
      </c>
      <c r="Z194" s="83">
        <f t="shared" si="65"/>
        <v>0</v>
      </c>
      <c r="AA194" s="83">
        <f t="shared" si="65"/>
        <v>0</v>
      </c>
      <c r="AB194" s="83">
        <f t="shared" si="65"/>
        <v>0</v>
      </c>
      <c r="AC194" s="83">
        <f t="shared" si="65"/>
        <v>0</v>
      </c>
      <c r="AD194" s="83">
        <f t="shared" si="65"/>
        <v>0</v>
      </c>
      <c r="AE194" s="83">
        <f t="shared" si="65"/>
        <v>0</v>
      </c>
      <c r="AF194" s="83">
        <f t="shared" si="65"/>
        <v>0</v>
      </c>
      <c r="AG194" s="83">
        <f t="shared" si="65"/>
        <v>0</v>
      </c>
      <c r="AH194" s="83">
        <f t="shared" si="65"/>
        <v>0</v>
      </c>
      <c r="AI194" s="83">
        <f t="shared" si="65"/>
        <v>0</v>
      </c>
      <c r="AJ194" s="83">
        <f t="shared" si="65"/>
        <v>0</v>
      </c>
      <c r="AK194" s="83">
        <f t="shared" si="65"/>
        <v>0</v>
      </c>
      <c r="AL194" s="83">
        <f t="shared" si="65"/>
        <v>0</v>
      </c>
      <c r="AM194" s="83">
        <f t="shared" si="65"/>
        <v>0</v>
      </c>
      <c r="AN194" s="83">
        <f t="shared" si="66"/>
        <v>0</v>
      </c>
      <c r="AO194" s="83">
        <f t="shared" si="66"/>
        <v>0</v>
      </c>
      <c r="AP194" s="83">
        <f t="shared" si="66"/>
        <v>0</v>
      </c>
      <c r="AQ194" s="83">
        <f t="shared" si="66"/>
        <v>0</v>
      </c>
      <c r="AR194" s="83">
        <f t="shared" si="66"/>
        <v>0</v>
      </c>
      <c r="AS194" s="84">
        <f t="shared" si="66"/>
        <v>0</v>
      </c>
      <c r="AT194" s="83">
        <f t="shared" si="66"/>
        <v>0</v>
      </c>
      <c r="AU194" s="83">
        <f t="shared" si="66"/>
        <v>0</v>
      </c>
      <c r="AV194" s="83">
        <f t="shared" si="66"/>
        <v>0</v>
      </c>
      <c r="AW194" s="83">
        <f t="shared" si="66"/>
        <v>0</v>
      </c>
      <c r="AX194" s="83">
        <f t="shared" si="66"/>
        <v>0</v>
      </c>
      <c r="AY194" s="83">
        <f t="shared" si="66"/>
        <v>0</v>
      </c>
      <c r="AZ194" s="83">
        <f t="shared" si="66"/>
        <v>0</v>
      </c>
      <c r="BA194" s="83">
        <f t="shared" si="66"/>
        <v>0</v>
      </c>
      <c r="BB194" s="83">
        <f t="shared" si="66"/>
        <v>0</v>
      </c>
      <c r="BC194" s="83">
        <f t="shared" si="57"/>
        <v>0</v>
      </c>
      <c r="BD194" s="83">
        <f t="shared" si="57"/>
        <v>0</v>
      </c>
      <c r="BE194" s="83">
        <f t="shared" si="57"/>
        <v>0</v>
      </c>
      <c r="BF194" s="83">
        <f t="shared" si="57"/>
        <v>0</v>
      </c>
      <c r="BG194" s="83">
        <f t="shared" si="57"/>
        <v>0</v>
      </c>
      <c r="BH194" s="83">
        <f t="shared" si="57"/>
        <v>0</v>
      </c>
      <c r="BI194" s="83">
        <f t="shared" si="57"/>
        <v>0</v>
      </c>
      <c r="BJ194" s="83">
        <f t="shared" si="57"/>
        <v>0</v>
      </c>
      <c r="BK194" s="83">
        <f t="shared" si="57"/>
        <v>0</v>
      </c>
    </row>
    <row r="195" spans="1:63">
      <c r="B195" s="133"/>
      <c r="C195" s="134"/>
      <c r="D195" s="133"/>
      <c r="E195" s="133"/>
      <c r="F195" s="81">
        <f t="shared" si="51"/>
        <v>0</v>
      </c>
      <c r="G195" s="82"/>
      <c r="H195" s="83">
        <f t="shared" si="64"/>
        <v>0</v>
      </c>
      <c r="I195" s="83">
        <f t="shared" si="64"/>
        <v>0</v>
      </c>
      <c r="J195" s="83">
        <f t="shared" si="64"/>
        <v>0</v>
      </c>
      <c r="K195" s="83">
        <f t="shared" si="64"/>
        <v>0</v>
      </c>
      <c r="L195" s="83">
        <f t="shared" si="64"/>
        <v>0</v>
      </c>
      <c r="M195" s="83">
        <f t="shared" si="64"/>
        <v>0</v>
      </c>
      <c r="N195" s="83">
        <f t="shared" si="64"/>
        <v>0</v>
      </c>
      <c r="O195" s="83">
        <f t="shared" si="64"/>
        <v>0</v>
      </c>
      <c r="P195" s="83">
        <f t="shared" si="64"/>
        <v>0</v>
      </c>
      <c r="Q195" s="83">
        <f t="shared" si="64"/>
        <v>0</v>
      </c>
      <c r="R195" s="83">
        <f t="shared" si="64"/>
        <v>0</v>
      </c>
      <c r="S195" s="83">
        <f t="shared" si="64"/>
        <v>0</v>
      </c>
      <c r="T195" s="83">
        <f t="shared" si="64"/>
        <v>0</v>
      </c>
      <c r="U195" s="83">
        <f t="shared" si="64"/>
        <v>0</v>
      </c>
      <c r="V195" s="83">
        <f t="shared" si="64"/>
        <v>0</v>
      </c>
      <c r="W195" s="83">
        <f t="shared" si="64"/>
        <v>0</v>
      </c>
      <c r="X195" s="83">
        <f t="shared" si="65"/>
        <v>0</v>
      </c>
      <c r="Y195" s="83">
        <f t="shared" si="65"/>
        <v>0</v>
      </c>
      <c r="Z195" s="83">
        <f t="shared" si="65"/>
        <v>0</v>
      </c>
      <c r="AA195" s="83">
        <f t="shared" si="65"/>
        <v>0</v>
      </c>
      <c r="AB195" s="83">
        <f t="shared" si="65"/>
        <v>0</v>
      </c>
      <c r="AC195" s="83">
        <f t="shared" si="65"/>
        <v>0</v>
      </c>
      <c r="AD195" s="83">
        <f t="shared" si="65"/>
        <v>0</v>
      </c>
      <c r="AE195" s="83">
        <f t="shared" si="65"/>
        <v>0</v>
      </c>
      <c r="AF195" s="83">
        <f t="shared" si="65"/>
        <v>0</v>
      </c>
      <c r="AG195" s="83">
        <f t="shared" si="65"/>
        <v>0</v>
      </c>
      <c r="AH195" s="83">
        <f t="shared" si="65"/>
        <v>0</v>
      </c>
      <c r="AI195" s="83">
        <f t="shared" si="65"/>
        <v>0</v>
      </c>
      <c r="AJ195" s="83">
        <f t="shared" si="65"/>
        <v>0</v>
      </c>
      <c r="AK195" s="83">
        <f t="shared" si="65"/>
        <v>0</v>
      </c>
      <c r="AL195" s="83">
        <f t="shared" si="65"/>
        <v>0</v>
      </c>
      <c r="AM195" s="83">
        <f t="shared" si="65"/>
        <v>0</v>
      </c>
      <c r="AN195" s="83">
        <f t="shared" si="66"/>
        <v>0</v>
      </c>
      <c r="AO195" s="83">
        <f t="shared" si="66"/>
        <v>0</v>
      </c>
      <c r="AP195" s="83">
        <f t="shared" si="66"/>
        <v>0</v>
      </c>
      <c r="AQ195" s="83">
        <f t="shared" si="66"/>
        <v>0</v>
      </c>
      <c r="AR195" s="83">
        <f t="shared" si="66"/>
        <v>0</v>
      </c>
      <c r="AS195" s="84">
        <f t="shared" si="66"/>
        <v>0</v>
      </c>
      <c r="AT195" s="83">
        <f t="shared" si="66"/>
        <v>0</v>
      </c>
      <c r="AU195" s="83">
        <f t="shared" si="66"/>
        <v>0</v>
      </c>
      <c r="AV195" s="83">
        <f t="shared" si="66"/>
        <v>0</v>
      </c>
      <c r="AW195" s="83">
        <f t="shared" si="66"/>
        <v>0</v>
      </c>
      <c r="AX195" s="83">
        <f t="shared" si="66"/>
        <v>0</v>
      </c>
      <c r="AY195" s="83">
        <f t="shared" si="66"/>
        <v>0</v>
      </c>
      <c r="AZ195" s="83">
        <f t="shared" si="66"/>
        <v>0</v>
      </c>
      <c r="BA195" s="83">
        <f t="shared" si="66"/>
        <v>0</v>
      </c>
      <c r="BB195" s="83">
        <f t="shared" si="66"/>
        <v>0</v>
      </c>
      <c r="BC195" s="83">
        <f t="shared" si="57"/>
        <v>0</v>
      </c>
      <c r="BD195" s="83">
        <f t="shared" si="57"/>
        <v>0</v>
      </c>
      <c r="BE195" s="83">
        <f t="shared" si="57"/>
        <v>0</v>
      </c>
      <c r="BF195" s="83">
        <f t="shared" si="57"/>
        <v>0</v>
      </c>
      <c r="BG195" s="83">
        <f t="shared" si="57"/>
        <v>0</v>
      </c>
      <c r="BH195" s="83">
        <f t="shared" si="57"/>
        <v>0</v>
      </c>
      <c r="BI195" s="83">
        <f t="shared" si="57"/>
        <v>0</v>
      </c>
      <c r="BJ195" s="83">
        <f t="shared" si="57"/>
        <v>0</v>
      </c>
      <c r="BK195" s="83">
        <f t="shared" si="57"/>
        <v>0</v>
      </c>
    </row>
    <row r="196" spans="1:63">
      <c r="A196" s="80"/>
      <c r="B196" s="133"/>
      <c r="C196" s="134"/>
      <c r="D196" s="133"/>
      <c r="E196" s="133"/>
      <c r="F196" s="81">
        <f t="shared" si="51"/>
        <v>0</v>
      </c>
      <c r="G196" s="82"/>
      <c r="H196" s="83">
        <f t="shared" si="64"/>
        <v>0</v>
      </c>
      <c r="I196" s="83">
        <f t="shared" si="64"/>
        <v>0</v>
      </c>
      <c r="J196" s="83">
        <f t="shared" si="64"/>
        <v>0</v>
      </c>
      <c r="K196" s="83">
        <f t="shared" si="64"/>
        <v>0</v>
      </c>
      <c r="L196" s="83">
        <f t="shared" si="64"/>
        <v>0</v>
      </c>
      <c r="M196" s="83">
        <f t="shared" si="64"/>
        <v>0</v>
      </c>
      <c r="N196" s="83">
        <f t="shared" si="64"/>
        <v>0</v>
      </c>
      <c r="O196" s="83">
        <f t="shared" si="64"/>
        <v>0</v>
      </c>
      <c r="P196" s="83">
        <f t="shared" si="64"/>
        <v>0</v>
      </c>
      <c r="Q196" s="83">
        <f t="shared" si="64"/>
        <v>0</v>
      </c>
      <c r="R196" s="83">
        <f t="shared" si="64"/>
        <v>0</v>
      </c>
      <c r="S196" s="83">
        <f t="shared" si="64"/>
        <v>0</v>
      </c>
      <c r="T196" s="83">
        <f t="shared" si="64"/>
        <v>0</v>
      </c>
      <c r="U196" s="83">
        <f t="shared" si="64"/>
        <v>0</v>
      </c>
      <c r="V196" s="83">
        <f t="shared" si="64"/>
        <v>0</v>
      </c>
      <c r="W196" s="83">
        <f t="shared" si="64"/>
        <v>0</v>
      </c>
      <c r="X196" s="83">
        <f t="shared" si="65"/>
        <v>0</v>
      </c>
      <c r="Y196" s="83">
        <f t="shared" si="65"/>
        <v>0</v>
      </c>
      <c r="Z196" s="83">
        <f t="shared" si="65"/>
        <v>0</v>
      </c>
      <c r="AA196" s="83">
        <f t="shared" si="65"/>
        <v>0</v>
      </c>
      <c r="AB196" s="83">
        <f t="shared" si="65"/>
        <v>0</v>
      </c>
      <c r="AC196" s="83">
        <f t="shared" si="65"/>
        <v>0</v>
      </c>
      <c r="AD196" s="83">
        <f t="shared" si="65"/>
        <v>0</v>
      </c>
      <c r="AE196" s="83">
        <f t="shared" si="65"/>
        <v>0</v>
      </c>
      <c r="AF196" s="83">
        <f t="shared" si="65"/>
        <v>0</v>
      </c>
      <c r="AG196" s="83">
        <f t="shared" si="65"/>
        <v>0</v>
      </c>
      <c r="AH196" s="83">
        <f t="shared" si="65"/>
        <v>0</v>
      </c>
      <c r="AI196" s="83">
        <f t="shared" si="65"/>
        <v>0</v>
      </c>
      <c r="AJ196" s="83">
        <f t="shared" si="65"/>
        <v>0</v>
      </c>
      <c r="AK196" s="83">
        <f t="shared" si="65"/>
        <v>0</v>
      </c>
      <c r="AL196" s="83">
        <f t="shared" si="65"/>
        <v>0</v>
      </c>
      <c r="AM196" s="83">
        <f t="shared" si="65"/>
        <v>0</v>
      </c>
      <c r="AN196" s="83">
        <f t="shared" si="66"/>
        <v>0</v>
      </c>
      <c r="AO196" s="83">
        <f t="shared" si="66"/>
        <v>0</v>
      </c>
      <c r="AP196" s="83">
        <f t="shared" si="66"/>
        <v>0</v>
      </c>
      <c r="AQ196" s="83">
        <f t="shared" si="66"/>
        <v>0</v>
      </c>
      <c r="AR196" s="83">
        <f t="shared" si="66"/>
        <v>0</v>
      </c>
      <c r="AS196" s="84">
        <f t="shared" si="66"/>
        <v>0</v>
      </c>
      <c r="AT196" s="83">
        <f t="shared" si="66"/>
        <v>0</v>
      </c>
      <c r="AU196" s="83">
        <f t="shared" si="66"/>
        <v>0</v>
      </c>
      <c r="AV196" s="83">
        <f t="shared" si="66"/>
        <v>0</v>
      </c>
      <c r="AW196" s="83">
        <f t="shared" si="66"/>
        <v>0</v>
      </c>
      <c r="AX196" s="83">
        <f t="shared" si="66"/>
        <v>0</v>
      </c>
      <c r="AY196" s="83">
        <f t="shared" si="66"/>
        <v>0</v>
      </c>
      <c r="AZ196" s="83">
        <f t="shared" si="66"/>
        <v>0</v>
      </c>
      <c r="BA196" s="83">
        <f t="shared" si="66"/>
        <v>0</v>
      </c>
      <c r="BB196" s="83">
        <f t="shared" si="66"/>
        <v>0</v>
      </c>
      <c r="BC196" s="83">
        <f t="shared" si="57"/>
        <v>0</v>
      </c>
      <c r="BD196" s="83">
        <f t="shared" si="57"/>
        <v>0</v>
      </c>
      <c r="BE196" s="83">
        <f t="shared" si="57"/>
        <v>0</v>
      </c>
      <c r="BF196" s="83">
        <f t="shared" si="57"/>
        <v>0</v>
      </c>
      <c r="BG196" s="83">
        <f t="shared" si="57"/>
        <v>0</v>
      </c>
      <c r="BH196" s="83">
        <f t="shared" si="57"/>
        <v>0</v>
      </c>
      <c r="BI196" s="83">
        <f t="shared" si="57"/>
        <v>0</v>
      </c>
      <c r="BJ196" s="83">
        <f t="shared" si="57"/>
        <v>0</v>
      </c>
      <c r="BK196" s="83">
        <f t="shared" si="57"/>
        <v>0</v>
      </c>
    </row>
    <row r="197" spans="1:63">
      <c r="B197" s="133"/>
      <c r="C197" s="134"/>
      <c r="D197" s="133"/>
      <c r="E197" s="133"/>
      <c r="F197" s="81">
        <f t="shared" si="51"/>
        <v>0</v>
      </c>
      <c r="G197" s="82"/>
      <c r="H197" s="83">
        <f t="shared" si="64"/>
        <v>0</v>
      </c>
      <c r="I197" s="83">
        <f t="shared" si="64"/>
        <v>0</v>
      </c>
      <c r="J197" s="83">
        <f t="shared" si="64"/>
        <v>0</v>
      </c>
      <c r="K197" s="83">
        <f t="shared" si="64"/>
        <v>0</v>
      </c>
      <c r="L197" s="83">
        <f t="shared" si="64"/>
        <v>0</v>
      </c>
      <c r="M197" s="83">
        <f t="shared" si="64"/>
        <v>0</v>
      </c>
      <c r="N197" s="83">
        <f t="shared" si="64"/>
        <v>0</v>
      </c>
      <c r="O197" s="83">
        <f t="shared" si="64"/>
        <v>0</v>
      </c>
      <c r="P197" s="83">
        <f t="shared" si="64"/>
        <v>0</v>
      </c>
      <c r="Q197" s="83">
        <f t="shared" si="64"/>
        <v>0</v>
      </c>
      <c r="R197" s="83">
        <f t="shared" si="64"/>
        <v>0</v>
      </c>
      <c r="S197" s="83">
        <f t="shared" si="64"/>
        <v>0</v>
      </c>
      <c r="T197" s="83">
        <f t="shared" si="64"/>
        <v>0</v>
      </c>
      <c r="U197" s="83">
        <f t="shared" si="64"/>
        <v>0</v>
      </c>
      <c r="V197" s="83">
        <f t="shared" si="64"/>
        <v>0</v>
      </c>
      <c r="W197" s="83">
        <f t="shared" ref="W197" si="67">IF(AND(W$4&gt;=$D197,W$4&lt;=$E197,$F197&gt;0),1,0)</f>
        <v>0</v>
      </c>
      <c r="X197" s="83">
        <f t="shared" si="65"/>
        <v>0</v>
      </c>
      <c r="Y197" s="83">
        <f t="shared" si="65"/>
        <v>0</v>
      </c>
      <c r="Z197" s="83">
        <f t="shared" si="65"/>
        <v>0</v>
      </c>
      <c r="AA197" s="83">
        <f t="shared" si="65"/>
        <v>0</v>
      </c>
      <c r="AB197" s="83">
        <f t="shared" si="65"/>
        <v>0</v>
      </c>
      <c r="AC197" s="83">
        <f t="shared" si="65"/>
        <v>0</v>
      </c>
      <c r="AD197" s="83">
        <f t="shared" si="65"/>
        <v>0</v>
      </c>
      <c r="AE197" s="83">
        <f t="shared" si="65"/>
        <v>0</v>
      </c>
      <c r="AF197" s="83">
        <f t="shared" si="65"/>
        <v>0</v>
      </c>
      <c r="AG197" s="83">
        <f t="shared" si="65"/>
        <v>0</v>
      </c>
      <c r="AH197" s="83">
        <f t="shared" si="65"/>
        <v>0</v>
      </c>
      <c r="AI197" s="83">
        <f t="shared" si="65"/>
        <v>0</v>
      </c>
      <c r="AJ197" s="83">
        <f t="shared" si="65"/>
        <v>0</v>
      </c>
      <c r="AK197" s="83">
        <f t="shared" si="65"/>
        <v>0</v>
      </c>
      <c r="AL197" s="83">
        <f t="shared" si="65"/>
        <v>0</v>
      </c>
      <c r="AM197" s="83">
        <f t="shared" si="65"/>
        <v>0</v>
      </c>
      <c r="AN197" s="83">
        <f t="shared" si="66"/>
        <v>0</v>
      </c>
      <c r="AO197" s="83">
        <f t="shared" si="66"/>
        <v>0</v>
      </c>
      <c r="AP197" s="83">
        <f t="shared" si="66"/>
        <v>0</v>
      </c>
      <c r="AQ197" s="83">
        <f t="shared" si="66"/>
        <v>0</v>
      </c>
      <c r="AR197" s="83">
        <f t="shared" si="66"/>
        <v>0</v>
      </c>
      <c r="AS197" s="84">
        <f t="shared" si="66"/>
        <v>0</v>
      </c>
      <c r="AT197" s="83">
        <f t="shared" si="66"/>
        <v>0</v>
      </c>
      <c r="AU197" s="83">
        <f t="shared" si="66"/>
        <v>0</v>
      </c>
      <c r="AV197" s="83">
        <f t="shared" si="66"/>
        <v>0</v>
      </c>
      <c r="AW197" s="83">
        <f t="shared" si="66"/>
        <v>0</v>
      </c>
      <c r="AX197" s="83">
        <f t="shared" si="66"/>
        <v>0</v>
      </c>
      <c r="AY197" s="83">
        <f t="shared" si="66"/>
        <v>0</v>
      </c>
      <c r="AZ197" s="83">
        <f t="shared" si="66"/>
        <v>0</v>
      </c>
      <c r="BA197" s="83">
        <f t="shared" si="66"/>
        <v>0</v>
      </c>
      <c r="BB197" s="83">
        <f t="shared" si="66"/>
        <v>0</v>
      </c>
      <c r="BC197" s="83">
        <f t="shared" si="57"/>
        <v>0</v>
      </c>
      <c r="BD197" s="83">
        <f t="shared" si="57"/>
        <v>0</v>
      </c>
      <c r="BE197" s="83">
        <f t="shared" si="57"/>
        <v>0</v>
      </c>
      <c r="BF197" s="83">
        <f t="shared" si="57"/>
        <v>0</v>
      </c>
      <c r="BG197" s="83">
        <f t="shared" si="57"/>
        <v>0</v>
      </c>
      <c r="BH197" s="83">
        <f t="shared" si="57"/>
        <v>0</v>
      </c>
      <c r="BI197" s="83">
        <f t="shared" si="57"/>
        <v>0</v>
      </c>
      <c r="BJ197" s="83">
        <f t="shared" si="57"/>
        <v>0</v>
      </c>
      <c r="BK197" s="83">
        <f t="shared" si="57"/>
        <v>0</v>
      </c>
    </row>
    <row r="198" spans="1:63">
      <c r="A198" s="80"/>
      <c r="B198" s="133"/>
      <c r="C198" s="134"/>
      <c r="D198" s="133"/>
      <c r="E198" s="133"/>
      <c r="F198" s="81">
        <f t="shared" si="51"/>
        <v>0</v>
      </c>
      <c r="G198" s="82"/>
      <c r="H198" s="83">
        <f t="shared" ref="H198:W199" si="68">IF(AND(H$4&gt;=$D198,H$4&lt;=$E198,$F198&gt;0),1,0)</f>
        <v>0</v>
      </c>
      <c r="I198" s="83">
        <f t="shared" si="68"/>
        <v>0</v>
      </c>
      <c r="J198" s="83">
        <f t="shared" si="68"/>
        <v>0</v>
      </c>
      <c r="K198" s="83">
        <f t="shared" si="68"/>
        <v>0</v>
      </c>
      <c r="L198" s="83">
        <f t="shared" si="68"/>
        <v>0</v>
      </c>
      <c r="M198" s="83">
        <f t="shared" si="68"/>
        <v>0</v>
      </c>
      <c r="N198" s="83">
        <f t="shared" si="68"/>
        <v>0</v>
      </c>
      <c r="O198" s="83">
        <f t="shared" si="68"/>
        <v>0</v>
      </c>
      <c r="P198" s="83">
        <f t="shared" si="68"/>
        <v>0</v>
      </c>
      <c r="Q198" s="83">
        <f t="shared" si="68"/>
        <v>0</v>
      </c>
      <c r="R198" s="83">
        <f t="shared" si="68"/>
        <v>0</v>
      </c>
      <c r="S198" s="83">
        <f t="shared" si="68"/>
        <v>0</v>
      </c>
      <c r="T198" s="83">
        <f t="shared" si="68"/>
        <v>0</v>
      </c>
      <c r="U198" s="83">
        <f t="shared" si="68"/>
        <v>0</v>
      </c>
      <c r="V198" s="83">
        <f t="shared" si="68"/>
        <v>0</v>
      </c>
      <c r="W198" s="83">
        <f t="shared" si="68"/>
        <v>0</v>
      </c>
      <c r="X198" s="83">
        <f t="shared" si="65"/>
        <v>0</v>
      </c>
      <c r="Y198" s="83">
        <f t="shared" si="65"/>
        <v>0</v>
      </c>
      <c r="Z198" s="83">
        <f t="shared" si="65"/>
        <v>0</v>
      </c>
      <c r="AA198" s="83">
        <f t="shared" si="65"/>
        <v>0</v>
      </c>
      <c r="AB198" s="83">
        <f t="shared" si="65"/>
        <v>0</v>
      </c>
      <c r="AC198" s="83">
        <f t="shared" si="65"/>
        <v>0</v>
      </c>
      <c r="AD198" s="83">
        <f t="shared" si="65"/>
        <v>0</v>
      </c>
      <c r="AE198" s="83">
        <f t="shared" si="65"/>
        <v>0</v>
      </c>
      <c r="AF198" s="83">
        <f t="shared" si="65"/>
        <v>0</v>
      </c>
      <c r="AG198" s="83">
        <f t="shared" si="65"/>
        <v>0</v>
      </c>
      <c r="AH198" s="83">
        <f t="shared" si="65"/>
        <v>0</v>
      </c>
      <c r="AI198" s="83">
        <f t="shared" si="65"/>
        <v>0</v>
      </c>
      <c r="AJ198" s="83">
        <f t="shared" si="65"/>
        <v>0</v>
      </c>
      <c r="AK198" s="83">
        <f t="shared" si="65"/>
        <v>0</v>
      </c>
      <c r="AL198" s="83">
        <f t="shared" si="65"/>
        <v>0</v>
      </c>
      <c r="AM198" s="83">
        <f t="shared" si="65"/>
        <v>0</v>
      </c>
      <c r="AN198" s="83">
        <f t="shared" si="66"/>
        <v>0</v>
      </c>
      <c r="AO198" s="83">
        <f t="shared" si="66"/>
        <v>0</v>
      </c>
      <c r="AP198" s="83">
        <f t="shared" si="66"/>
        <v>0</v>
      </c>
      <c r="AQ198" s="83">
        <f t="shared" si="66"/>
        <v>0</v>
      </c>
      <c r="AR198" s="83">
        <f t="shared" si="66"/>
        <v>0</v>
      </c>
      <c r="AS198" s="84">
        <f t="shared" si="66"/>
        <v>0</v>
      </c>
      <c r="AT198" s="83">
        <f t="shared" si="66"/>
        <v>0</v>
      </c>
      <c r="AU198" s="83">
        <f t="shared" si="66"/>
        <v>0</v>
      </c>
      <c r="AV198" s="83">
        <f t="shared" si="66"/>
        <v>0</v>
      </c>
      <c r="AW198" s="83">
        <f t="shared" si="66"/>
        <v>0</v>
      </c>
      <c r="AX198" s="83">
        <f t="shared" si="66"/>
        <v>0</v>
      </c>
      <c r="AY198" s="83">
        <f t="shared" si="66"/>
        <v>0</v>
      </c>
      <c r="AZ198" s="83">
        <f t="shared" si="66"/>
        <v>0</v>
      </c>
      <c r="BA198" s="83">
        <f t="shared" si="66"/>
        <v>0</v>
      </c>
      <c r="BB198" s="83">
        <f t="shared" si="66"/>
        <v>0</v>
      </c>
      <c r="BC198" s="83">
        <f t="shared" si="57"/>
        <v>0</v>
      </c>
      <c r="BD198" s="83">
        <f t="shared" si="57"/>
        <v>0</v>
      </c>
      <c r="BE198" s="83">
        <f t="shared" si="57"/>
        <v>0</v>
      </c>
      <c r="BF198" s="83">
        <f t="shared" si="57"/>
        <v>0</v>
      </c>
      <c r="BG198" s="83">
        <f t="shared" si="57"/>
        <v>0</v>
      </c>
      <c r="BH198" s="83">
        <f t="shared" si="57"/>
        <v>0</v>
      </c>
      <c r="BI198" s="83">
        <f t="shared" si="57"/>
        <v>0</v>
      </c>
      <c r="BJ198" s="83">
        <f t="shared" si="57"/>
        <v>0</v>
      </c>
      <c r="BK198" s="83">
        <f t="shared" si="57"/>
        <v>0</v>
      </c>
    </row>
    <row r="199" spans="1:63">
      <c r="B199" s="133"/>
      <c r="C199" s="134"/>
      <c r="D199" s="133"/>
      <c r="E199" s="133"/>
      <c r="F199" s="81">
        <f t="shared" si="51"/>
        <v>0</v>
      </c>
      <c r="G199" s="82"/>
      <c r="H199" s="83">
        <f t="shared" si="68"/>
        <v>0</v>
      </c>
      <c r="I199" s="83">
        <f t="shared" si="68"/>
        <v>0</v>
      </c>
      <c r="J199" s="83">
        <f t="shared" si="68"/>
        <v>0</v>
      </c>
      <c r="K199" s="83">
        <f t="shared" si="68"/>
        <v>0</v>
      </c>
      <c r="L199" s="83">
        <f t="shared" si="68"/>
        <v>0</v>
      </c>
      <c r="M199" s="83">
        <f t="shared" si="68"/>
        <v>0</v>
      </c>
      <c r="N199" s="83">
        <f t="shared" si="68"/>
        <v>0</v>
      </c>
      <c r="O199" s="83">
        <f t="shared" si="68"/>
        <v>0</v>
      </c>
      <c r="P199" s="83">
        <f t="shared" si="68"/>
        <v>0</v>
      </c>
      <c r="Q199" s="83">
        <f t="shared" si="68"/>
        <v>0</v>
      </c>
      <c r="R199" s="83">
        <f t="shared" si="68"/>
        <v>0</v>
      </c>
      <c r="S199" s="83">
        <f t="shared" si="68"/>
        <v>0</v>
      </c>
      <c r="T199" s="83">
        <f t="shared" si="68"/>
        <v>0</v>
      </c>
      <c r="U199" s="83">
        <f t="shared" si="68"/>
        <v>0</v>
      </c>
      <c r="V199" s="83">
        <f t="shared" si="68"/>
        <v>0</v>
      </c>
      <c r="W199" s="83">
        <f t="shared" si="68"/>
        <v>0</v>
      </c>
      <c r="X199" s="83">
        <f t="shared" si="65"/>
        <v>0</v>
      </c>
      <c r="Y199" s="83">
        <f t="shared" si="65"/>
        <v>0</v>
      </c>
      <c r="Z199" s="83">
        <f t="shared" si="65"/>
        <v>0</v>
      </c>
      <c r="AA199" s="83">
        <f t="shared" si="65"/>
        <v>0</v>
      </c>
      <c r="AB199" s="83">
        <f t="shared" si="65"/>
        <v>0</v>
      </c>
      <c r="AC199" s="83">
        <f t="shared" si="65"/>
        <v>0</v>
      </c>
      <c r="AD199" s="83">
        <f t="shared" si="65"/>
        <v>0</v>
      </c>
      <c r="AE199" s="83">
        <f t="shared" si="65"/>
        <v>0</v>
      </c>
      <c r="AF199" s="83">
        <f t="shared" si="65"/>
        <v>0</v>
      </c>
      <c r="AG199" s="83">
        <f t="shared" si="65"/>
        <v>0</v>
      </c>
      <c r="AH199" s="83">
        <f t="shared" si="65"/>
        <v>0</v>
      </c>
      <c r="AI199" s="83">
        <f t="shared" si="65"/>
        <v>0</v>
      </c>
      <c r="AJ199" s="83">
        <f t="shared" si="65"/>
        <v>0</v>
      </c>
      <c r="AK199" s="83">
        <f t="shared" si="65"/>
        <v>0</v>
      </c>
      <c r="AL199" s="83">
        <f t="shared" si="65"/>
        <v>0</v>
      </c>
      <c r="AM199" s="83">
        <f t="shared" ref="AM199:BB199" si="69">IF(AND(AM$4&gt;=$D199,AM$4&lt;=$E199,$F199&gt;0),1,0)</f>
        <v>0</v>
      </c>
      <c r="AN199" s="83">
        <f t="shared" si="69"/>
        <v>0</v>
      </c>
      <c r="AO199" s="83">
        <f t="shared" si="69"/>
        <v>0</v>
      </c>
      <c r="AP199" s="83">
        <f t="shared" si="69"/>
        <v>0</v>
      </c>
      <c r="AQ199" s="83">
        <f t="shared" si="69"/>
        <v>0</v>
      </c>
      <c r="AR199" s="83">
        <f t="shared" si="69"/>
        <v>0</v>
      </c>
      <c r="AS199" s="84">
        <f t="shared" si="69"/>
        <v>0</v>
      </c>
      <c r="AT199" s="83">
        <f t="shared" si="69"/>
        <v>0</v>
      </c>
      <c r="AU199" s="83">
        <f t="shared" si="69"/>
        <v>0</v>
      </c>
      <c r="AV199" s="83">
        <f t="shared" si="69"/>
        <v>0</v>
      </c>
      <c r="AW199" s="83">
        <f t="shared" si="69"/>
        <v>0</v>
      </c>
      <c r="AX199" s="83">
        <f t="shared" si="69"/>
        <v>0</v>
      </c>
      <c r="AY199" s="83">
        <f t="shared" si="69"/>
        <v>0</v>
      </c>
      <c r="AZ199" s="83">
        <f t="shared" si="69"/>
        <v>0</v>
      </c>
      <c r="BA199" s="83">
        <f t="shared" si="69"/>
        <v>0</v>
      </c>
      <c r="BB199" s="83">
        <f t="shared" si="69"/>
        <v>0</v>
      </c>
      <c r="BC199" s="83">
        <f t="shared" si="57"/>
        <v>0</v>
      </c>
      <c r="BD199" s="83">
        <f t="shared" si="57"/>
        <v>0</v>
      </c>
      <c r="BE199" s="83">
        <f t="shared" si="57"/>
        <v>0</v>
      </c>
      <c r="BF199" s="83">
        <f t="shared" si="57"/>
        <v>0</v>
      </c>
      <c r="BG199" s="83">
        <f t="shared" si="57"/>
        <v>0</v>
      </c>
      <c r="BH199" s="83">
        <f t="shared" si="57"/>
        <v>0</v>
      </c>
      <c r="BI199" s="83">
        <f t="shared" si="57"/>
        <v>0</v>
      </c>
      <c r="BJ199" s="83">
        <f t="shared" si="57"/>
        <v>0</v>
      </c>
      <c r="BK199" s="83">
        <f t="shared" si="57"/>
        <v>0</v>
      </c>
    </row>
  </sheetData>
  <sheetProtection password="89FA" sheet="1" objects="1" scenarios="1"/>
  <protectedRanges>
    <protectedRange sqref="B6:E199" name="Rango1"/>
  </protectedRanges>
  <mergeCells count="2">
    <mergeCell ref="B2:BK2"/>
    <mergeCell ref="B5:C5"/>
  </mergeCells>
  <conditionalFormatting sqref="H6:BK6 H8:BK8 H10:BK10 H12:BK12 H14:BK14 H16:BK16 H18:BK18 H20:BK20 H22:BK22 H24:BK24 H26:BK26 H28:BK28 H30:BK30 H32:BK32 H34:BK34 H36:BK36 H38:BK38 H40:BK40 H42:BK42 H44:BK44 H46:BK46 H48:BK48 H50:BK50 H52:BK52 H54:BK54 H56:BK56 H58:BK58 H60:BK60 H62:BK62 H64:BK64 H66:BK66 H68:BK68 H70:BK70 H72:BK72 H74:BK74 H76:BK76 H78:BK78 H80:BK80 H82:BK82 H84:BK84">
    <cfRule type="cellIs" dxfId="48" priority="7" operator="equal">
      <formula>1</formula>
    </cfRule>
  </conditionalFormatting>
  <conditionalFormatting sqref="H7:BK7 H9:BK9 H11:BK11 H13:BK13 H15:BK15 H17:BK17 H19:BK19 H21:BK21 H23:BK23 H25:BK25 H27:BK27 H29:BK29 H31:BK31 H33:BK33 H35:BK35 H37:BK37 H39:BK39 H41:BK41 H43:BK43 H45:BK45 H47:BK47 H49:BK49 H51:BK51 H53:BK53 H55:BK55 H57:BK57 H59:BK59 H61:BK61 H63:BK63 H65:BK65 H67:BK67 H69:BK69 H71:BK71 H73:BK73 H75:BK75 H77:BK77 H79:BK79 H81:BK81 H83:BK83 H85:BK199">
    <cfRule type="cellIs" dxfId="47" priority="6" operator="equal">
      <formula>1</formula>
    </cfRule>
  </conditionalFormatting>
  <conditionalFormatting sqref="H6:BK199">
    <cfRule type="cellIs" dxfId="46" priority="5" operator="equal">
      <formula>0</formula>
    </cfRule>
  </conditionalFormatting>
  <conditionalFormatting sqref="H5:BK5">
    <cfRule type="cellIs" dxfId="45" priority="4" operator="greaterThan">
      <formula>#REF!</formula>
    </cfRule>
  </conditionalFormatting>
  <conditionalFormatting sqref="H5:BK5">
    <cfRule type="cellIs" dxfId="44" priority="3" operator="greaterThan">
      <formula>$B$3</formula>
    </cfRule>
  </conditionalFormatting>
  <conditionalFormatting sqref="D5">
    <cfRule type="cellIs" dxfId="43" priority="2" operator="lessThan">
      <formula>44551</formula>
    </cfRule>
  </conditionalFormatting>
  <conditionalFormatting sqref="E5">
    <cfRule type="cellIs" dxfId="42" priority="1" operator="greaterThanOrEqual">
      <formula>46204</formula>
    </cfRule>
  </conditionalFormatting>
  <pageMargins left="0.7" right="0.7" top="0.75" bottom="0.75" header="0.3" footer="0.3"/>
  <pageSetup paperSize="9" scale="3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Actividades!$C$5:$C$999</xm:f>
          </x14:formula1>
          <xm:sqref>B6:B199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2:D86"/>
  <sheetViews>
    <sheetView workbookViewId="0">
      <selection activeCell="K15" sqref="K15"/>
    </sheetView>
  </sheetViews>
  <sheetFormatPr baseColWidth="10" defaultRowHeight="15"/>
  <cols>
    <col min="1" max="1" width="15.28515625" style="150" customWidth="1"/>
    <col min="2" max="2" width="38.7109375" style="150" customWidth="1"/>
    <col min="3" max="3" width="38.7109375" style="151" customWidth="1"/>
    <col min="4" max="4" width="38.7109375" style="150" customWidth="1"/>
    <col min="5" max="16384" width="11.42578125" style="150"/>
  </cols>
  <sheetData>
    <row r="2" spans="1:4" ht="28.5">
      <c r="A2" s="249" t="s">
        <v>1578</v>
      </c>
      <c r="B2" s="250"/>
      <c r="C2" s="250"/>
      <c r="D2" s="251"/>
    </row>
    <row r="3" spans="1:4">
      <c r="A3" s="87" t="s">
        <v>1579</v>
      </c>
      <c r="B3" s="87" t="s">
        <v>1580</v>
      </c>
      <c r="C3" s="130" t="s">
        <v>1581</v>
      </c>
      <c r="D3" s="88" t="s">
        <v>1582</v>
      </c>
    </row>
    <row r="4" spans="1:4">
      <c r="A4" s="136"/>
      <c r="B4" s="137"/>
      <c r="C4" s="138"/>
      <c r="D4" s="139"/>
    </row>
    <row r="5" spans="1:4">
      <c r="A5" s="136"/>
      <c r="B5" s="137"/>
      <c r="C5" s="138"/>
      <c r="D5" s="139"/>
    </row>
    <row r="6" spans="1:4">
      <c r="A6" s="136"/>
      <c r="B6" s="137"/>
      <c r="C6" s="138"/>
      <c r="D6" s="139"/>
    </row>
    <row r="7" spans="1:4">
      <c r="A7" s="136"/>
      <c r="B7" s="137"/>
      <c r="C7" s="138"/>
      <c r="D7" s="139"/>
    </row>
    <row r="8" spans="1:4">
      <c r="A8" s="136"/>
      <c r="B8" s="137"/>
      <c r="C8" s="138"/>
      <c r="D8" s="139"/>
    </row>
    <row r="9" spans="1:4">
      <c r="A9" s="136"/>
      <c r="B9" s="137"/>
      <c r="C9" s="138"/>
      <c r="D9" s="139"/>
    </row>
    <row r="10" spans="1:4">
      <c r="A10" s="136"/>
      <c r="B10" s="137"/>
      <c r="C10" s="138"/>
      <c r="D10" s="139"/>
    </row>
    <row r="11" spans="1:4">
      <c r="A11" s="136"/>
      <c r="B11" s="137"/>
      <c r="C11" s="138"/>
      <c r="D11" s="139"/>
    </row>
    <row r="12" spans="1:4">
      <c r="A12" s="136"/>
      <c r="B12" s="137"/>
      <c r="C12" s="138"/>
      <c r="D12" s="139"/>
    </row>
    <row r="13" spans="1:4">
      <c r="A13" s="136"/>
      <c r="B13" s="137"/>
      <c r="C13" s="138"/>
      <c r="D13" s="139"/>
    </row>
    <row r="14" spans="1:4">
      <c r="A14" s="136"/>
      <c r="B14" s="137"/>
      <c r="C14" s="138"/>
      <c r="D14" s="139"/>
    </row>
    <row r="15" spans="1:4">
      <c r="A15" s="136"/>
      <c r="B15" s="137"/>
      <c r="C15" s="138"/>
      <c r="D15" s="139"/>
    </row>
    <row r="16" spans="1:4">
      <c r="A16" s="136"/>
      <c r="B16" s="137"/>
      <c r="C16" s="138"/>
      <c r="D16" s="139"/>
    </row>
    <row r="17" spans="1:4">
      <c r="A17" s="136"/>
      <c r="B17" s="137"/>
      <c r="C17" s="138"/>
      <c r="D17" s="139"/>
    </row>
    <row r="18" spans="1:4">
      <c r="A18" s="136"/>
      <c r="B18" s="137"/>
      <c r="C18" s="138"/>
      <c r="D18" s="139"/>
    </row>
    <row r="19" spans="1:4">
      <c r="A19" s="136"/>
      <c r="B19" s="137"/>
      <c r="C19" s="138"/>
      <c r="D19" s="139"/>
    </row>
    <row r="20" spans="1:4">
      <c r="A20" s="136"/>
      <c r="B20" s="137"/>
      <c r="C20" s="138"/>
      <c r="D20" s="139"/>
    </row>
    <row r="21" spans="1:4">
      <c r="A21" s="136"/>
      <c r="B21" s="137"/>
      <c r="C21" s="138"/>
      <c r="D21" s="139"/>
    </row>
    <row r="22" spans="1:4">
      <c r="A22" s="136"/>
      <c r="B22" s="137"/>
      <c r="C22" s="138"/>
      <c r="D22" s="139"/>
    </row>
    <row r="23" spans="1:4">
      <c r="A23" s="136"/>
      <c r="B23" s="137"/>
      <c r="C23" s="138"/>
      <c r="D23" s="139"/>
    </row>
    <row r="24" spans="1:4">
      <c r="A24" s="136"/>
      <c r="B24" s="137"/>
      <c r="C24" s="138"/>
      <c r="D24" s="139"/>
    </row>
    <row r="25" spans="1:4">
      <c r="A25" s="136"/>
      <c r="B25" s="137"/>
      <c r="C25" s="138"/>
      <c r="D25" s="139"/>
    </row>
    <row r="26" spans="1:4">
      <c r="A26" s="136"/>
      <c r="B26" s="137"/>
      <c r="C26" s="138"/>
      <c r="D26" s="139"/>
    </row>
    <row r="27" spans="1:4">
      <c r="A27" s="136"/>
      <c r="B27" s="137"/>
      <c r="C27" s="138"/>
      <c r="D27" s="139"/>
    </row>
    <row r="28" spans="1:4">
      <c r="A28" s="140"/>
      <c r="B28" s="141"/>
      <c r="C28" s="142"/>
      <c r="D28" s="143"/>
    </row>
    <row r="29" spans="1:4">
      <c r="A29" s="136"/>
      <c r="B29" s="137"/>
      <c r="C29" s="138"/>
      <c r="D29" s="139"/>
    </row>
    <row r="30" spans="1:4">
      <c r="A30" s="136"/>
      <c r="B30" s="137"/>
      <c r="C30" s="138"/>
      <c r="D30" s="139"/>
    </row>
    <row r="31" spans="1:4">
      <c r="A31" s="136"/>
      <c r="B31" s="137"/>
      <c r="C31" s="138"/>
      <c r="D31" s="139"/>
    </row>
    <row r="32" spans="1:4">
      <c r="A32" s="136"/>
      <c r="B32" s="137"/>
      <c r="C32" s="138"/>
      <c r="D32" s="139"/>
    </row>
    <row r="33" spans="1:4">
      <c r="A33" s="136"/>
      <c r="B33" s="137"/>
      <c r="C33" s="138"/>
      <c r="D33" s="139"/>
    </row>
    <row r="34" spans="1:4">
      <c r="A34" s="136"/>
      <c r="B34" s="137"/>
      <c r="C34" s="138"/>
      <c r="D34" s="139"/>
    </row>
    <row r="35" spans="1:4">
      <c r="A35" s="136"/>
      <c r="B35" s="137"/>
      <c r="C35" s="138"/>
      <c r="D35" s="139"/>
    </row>
    <row r="36" spans="1:4">
      <c r="A36" s="140"/>
      <c r="B36" s="141"/>
      <c r="C36" s="142"/>
      <c r="D36" s="143"/>
    </row>
    <row r="37" spans="1:4">
      <c r="A37" s="136"/>
      <c r="B37" s="144"/>
      <c r="C37" s="138"/>
      <c r="D37" s="145"/>
    </row>
    <row r="38" spans="1:4">
      <c r="A38" s="136"/>
      <c r="B38" s="144"/>
      <c r="C38" s="138"/>
      <c r="D38" s="145"/>
    </row>
    <row r="39" spans="1:4">
      <c r="A39" s="136"/>
      <c r="B39" s="144"/>
      <c r="C39" s="138"/>
      <c r="D39" s="145"/>
    </row>
    <row r="40" spans="1:4">
      <c r="A40" s="136"/>
      <c r="B40" s="144"/>
      <c r="C40" s="138"/>
      <c r="D40" s="145"/>
    </row>
    <row r="41" spans="1:4">
      <c r="A41" s="136"/>
      <c r="B41" s="144"/>
      <c r="C41" s="138"/>
      <c r="D41" s="145"/>
    </row>
    <row r="42" spans="1:4">
      <c r="A42" s="136"/>
      <c r="B42" s="144"/>
      <c r="C42" s="138"/>
      <c r="D42" s="145"/>
    </row>
    <row r="43" spans="1:4">
      <c r="A43" s="136"/>
      <c r="B43" s="144"/>
      <c r="C43" s="138"/>
      <c r="D43" s="145"/>
    </row>
    <row r="44" spans="1:4">
      <c r="A44" s="136"/>
      <c r="B44" s="144"/>
      <c r="C44" s="138"/>
      <c r="D44" s="145"/>
    </row>
    <row r="45" spans="1:4">
      <c r="A45" s="136"/>
      <c r="B45" s="144"/>
      <c r="C45" s="138"/>
      <c r="D45" s="145"/>
    </row>
    <row r="46" spans="1:4">
      <c r="A46" s="136"/>
      <c r="B46" s="144"/>
      <c r="C46" s="138"/>
      <c r="D46" s="145"/>
    </row>
    <row r="47" spans="1:4">
      <c r="A47" s="136"/>
      <c r="B47" s="144"/>
      <c r="C47" s="138"/>
      <c r="D47" s="145"/>
    </row>
    <row r="48" spans="1:4">
      <c r="A48" s="136"/>
      <c r="B48" s="144"/>
      <c r="C48" s="138"/>
      <c r="D48" s="145"/>
    </row>
    <row r="49" spans="1:4">
      <c r="A49" s="136"/>
      <c r="B49" s="144"/>
      <c r="C49" s="138"/>
      <c r="D49" s="145"/>
    </row>
    <row r="50" spans="1:4">
      <c r="A50" s="136"/>
      <c r="B50" s="144"/>
      <c r="C50" s="138"/>
      <c r="D50" s="145"/>
    </row>
    <row r="51" spans="1:4">
      <c r="A51" s="136"/>
      <c r="B51" s="144"/>
      <c r="C51" s="138"/>
      <c r="D51" s="145"/>
    </row>
    <row r="52" spans="1:4">
      <c r="A52" s="136"/>
      <c r="B52" s="144"/>
      <c r="C52" s="138"/>
      <c r="D52" s="145"/>
    </row>
    <row r="53" spans="1:4">
      <c r="A53" s="136"/>
      <c r="B53" s="144"/>
      <c r="C53" s="138"/>
      <c r="D53" s="145"/>
    </row>
    <row r="54" spans="1:4">
      <c r="A54" s="136"/>
      <c r="B54" s="144"/>
      <c r="C54" s="138"/>
      <c r="D54" s="145"/>
    </row>
    <row r="55" spans="1:4">
      <c r="A55" s="136"/>
      <c r="B55" s="144"/>
      <c r="C55" s="138"/>
      <c r="D55" s="145"/>
    </row>
    <row r="56" spans="1:4">
      <c r="A56" s="136"/>
      <c r="B56" s="144"/>
      <c r="C56" s="138"/>
      <c r="D56" s="145"/>
    </row>
    <row r="57" spans="1:4">
      <c r="A57" s="136"/>
      <c r="B57" s="144"/>
      <c r="C57" s="138"/>
      <c r="D57" s="145"/>
    </row>
    <row r="58" spans="1:4">
      <c r="A58" s="136"/>
      <c r="B58" s="144"/>
      <c r="C58" s="138"/>
      <c r="D58" s="145"/>
    </row>
    <row r="59" spans="1:4">
      <c r="A59" s="136"/>
      <c r="B59" s="144"/>
      <c r="C59" s="138"/>
      <c r="D59" s="145"/>
    </row>
    <row r="60" spans="1:4">
      <c r="A60" s="136"/>
      <c r="B60" s="144"/>
      <c r="C60" s="138"/>
      <c r="D60" s="145"/>
    </row>
    <row r="61" spans="1:4">
      <c r="A61" s="136"/>
      <c r="B61" s="144"/>
      <c r="C61" s="138"/>
      <c r="D61" s="145"/>
    </row>
    <row r="62" spans="1:4">
      <c r="A62" s="136"/>
      <c r="B62" s="144"/>
      <c r="C62" s="138"/>
      <c r="D62" s="145"/>
    </row>
    <row r="63" spans="1:4">
      <c r="A63" s="136"/>
      <c r="B63" s="144"/>
      <c r="C63" s="138"/>
      <c r="D63" s="145"/>
    </row>
    <row r="64" spans="1:4">
      <c r="A64" s="136"/>
      <c r="B64" s="144"/>
      <c r="C64" s="138"/>
      <c r="D64" s="145"/>
    </row>
    <row r="65" spans="1:4">
      <c r="A65" s="136"/>
      <c r="B65" s="144"/>
      <c r="C65" s="138"/>
      <c r="D65" s="145"/>
    </row>
    <row r="66" spans="1:4">
      <c r="A66" s="136"/>
      <c r="B66" s="144"/>
      <c r="C66" s="138"/>
      <c r="D66" s="145"/>
    </row>
    <row r="67" spans="1:4">
      <c r="A67" s="136"/>
      <c r="B67" s="144"/>
      <c r="C67" s="138"/>
      <c r="D67" s="145"/>
    </row>
    <row r="68" spans="1:4">
      <c r="A68" s="136"/>
      <c r="B68" s="144"/>
      <c r="C68" s="138"/>
      <c r="D68" s="145"/>
    </row>
    <row r="69" spans="1:4">
      <c r="A69" s="136"/>
      <c r="B69" s="144"/>
      <c r="C69" s="138"/>
      <c r="D69" s="145"/>
    </row>
    <row r="70" spans="1:4">
      <c r="A70" s="136"/>
      <c r="B70" s="144"/>
      <c r="C70" s="138"/>
      <c r="D70" s="145"/>
    </row>
    <row r="71" spans="1:4">
      <c r="A71" s="136"/>
      <c r="B71" s="144"/>
      <c r="C71" s="138"/>
      <c r="D71" s="145"/>
    </row>
    <row r="72" spans="1:4">
      <c r="A72" s="136"/>
      <c r="B72" s="144"/>
      <c r="C72" s="138"/>
      <c r="D72" s="145"/>
    </row>
    <row r="73" spans="1:4">
      <c r="A73" s="136"/>
      <c r="B73" s="144"/>
      <c r="C73" s="138"/>
      <c r="D73" s="145"/>
    </row>
    <row r="74" spans="1:4">
      <c r="A74" s="136"/>
      <c r="B74" s="144"/>
      <c r="C74" s="138"/>
      <c r="D74" s="145"/>
    </row>
    <row r="75" spans="1:4">
      <c r="A75" s="136"/>
      <c r="B75" s="144"/>
      <c r="C75" s="138"/>
      <c r="D75" s="145"/>
    </row>
    <row r="76" spans="1:4">
      <c r="A76" s="136"/>
      <c r="B76" s="144"/>
      <c r="C76" s="138"/>
      <c r="D76" s="145"/>
    </row>
    <row r="77" spans="1:4">
      <c r="A77" s="136"/>
      <c r="B77" s="144"/>
      <c r="C77" s="138"/>
      <c r="D77" s="145"/>
    </row>
    <row r="78" spans="1:4">
      <c r="A78" s="136"/>
      <c r="B78" s="144"/>
      <c r="C78" s="138"/>
      <c r="D78" s="145"/>
    </row>
    <row r="79" spans="1:4">
      <c r="A79" s="136"/>
      <c r="B79" s="144"/>
      <c r="C79" s="138"/>
      <c r="D79" s="145"/>
    </row>
    <row r="80" spans="1:4">
      <c r="A80" s="136"/>
      <c r="B80" s="144"/>
      <c r="C80" s="138"/>
      <c r="D80" s="145"/>
    </row>
    <row r="81" spans="1:4">
      <c r="A81" s="136"/>
      <c r="B81" s="144"/>
      <c r="C81" s="138"/>
      <c r="D81" s="145"/>
    </row>
    <row r="82" spans="1:4">
      <c r="A82" s="136"/>
      <c r="B82" s="144"/>
      <c r="C82" s="138"/>
      <c r="D82" s="145"/>
    </row>
    <row r="83" spans="1:4">
      <c r="A83" s="136"/>
      <c r="B83" s="144"/>
      <c r="C83" s="138"/>
      <c r="D83" s="145"/>
    </row>
    <row r="84" spans="1:4">
      <c r="A84" s="136"/>
      <c r="B84" s="144"/>
      <c r="C84" s="138"/>
      <c r="D84" s="145"/>
    </row>
    <row r="85" spans="1:4">
      <c r="A85" s="136"/>
      <c r="B85" s="144"/>
      <c r="C85" s="138"/>
      <c r="D85" s="145"/>
    </row>
    <row r="86" spans="1:4">
      <c r="A86" s="136"/>
      <c r="B86" s="144"/>
      <c r="C86" s="138"/>
      <c r="D86" s="145"/>
    </row>
  </sheetData>
  <sheetProtection password="89FA" sheet="1" objects="1" scenarios="1"/>
  <protectedRanges>
    <protectedRange sqref="A4:D86" name="Rango1"/>
  </protectedRanges>
  <mergeCells count="1">
    <mergeCell ref="A2:D2"/>
  </mergeCells>
  <dataValidations count="1">
    <dataValidation allowBlank="1" showErrorMessage="1" sqref="D4:D86"/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Listas!$I$3:$I$202</xm:f>
          </x14:formula1>
          <xm:sqref>A4:A86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B3:G204"/>
  <sheetViews>
    <sheetView view="pageBreakPreview" zoomScaleNormal="85" zoomScaleSheetLayoutView="100" workbookViewId="0">
      <pane xSplit="3" ySplit="4" topLeftCell="D5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baseColWidth="10" defaultColWidth="11.42578125" defaultRowHeight="12.75"/>
  <cols>
    <col min="1" max="2" width="3.85546875" style="11" customWidth="1" collapsed="1"/>
    <col min="3" max="3" width="12" style="11" customWidth="1" collapsed="1"/>
    <col min="4" max="4" width="90.7109375" style="11" customWidth="1" collapsed="1"/>
    <col min="5" max="5" width="18.5703125" style="125" customWidth="1"/>
    <col min="6" max="6" width="15" style="11" customWidth="1" collapsed="1"/>
    <col min="7" max="7" width="17.140625" style="11" customWidth="1" collapsed="1"/>
    <col min="8" max="8" width="4.5703125" style="11" customWidth="1" collapsed="1"/>
    <col min="9" max="16384" width="11.42578125" style="11" collapsed="1"/>
  </cols>
  <sheetData>
    <row r="3" spans="2:7" ht="28.5">
      <c r="C3" s="252" t="s">
        <v>1540</v>
      </c>
      <c r="D3" s="252"/>
      <c r="E3" s="252"/>
      <c r="F3" s="252"/>
      <c r="G3" s="252"/>
    </row>
    <row r="4" spans="2:7" s="114" customFormat="1" ht="42" customHeight="1">
      <c r="B4" s="184"/>
      <c r="C4" s="118" t="s">
        <v>1542</v>
      </c>
      <c r="D4" s="118" t="s">
        <v>1559</v>
      </c>
      <c r="E4" s="183" t="s">
        <v>1581</v>
      </c>
      <c r="F4" s="118" t="s">
        <v>30</v>
      </c>
      <c r="G4" s="118" t="s">
        <v>1533</v>
      </c>
    </row>
    <row r="5" spans="2:7" s="114" customFormat="1" ht="15" customHeight="1">
      <c r="B5" s="185">
        <v>1</v>
      </c>
      <c r="C5" s="136"/>
      <c r="D5" s="186"/>
      <c r="E5" s="187"/>
      <c r="F5" s="188"/>
      <c r="G5" s="189"/>
    </row>
    <row r="6" spans="2:7" s="114" customFormat="1" ht="15" customHeight="1">
      <c r="B6" s="185">
        <v>2</v>
      </c>
      <c r="C6" s="136"/>
      <c r="D6" s="186"/>
      <c r="E6" s="187"/>
      <c r="F6" s="188"/>
      <c r="G6" s="189"/>
    </row>
    <row r="7" spans="2:7" s="114" customFormat="1" ht="15" customHeight="1">
      <c r="B7" s="185">
        <v>3</v>
      </c>
      <c r="C7" s="136"/>
      <c r="D7" s="186"/>
      <c r="E7" s="187"/>
      <c r="F7" s="188"/>
      <c r="G7" s="189"/>
    </row>
    <row r="8" spans="2:7" s="114" customFormat="1" ht="15" customHeight="1">
      <c r="B8" s="185">
        <v>4</v>
      </c>
      <c r="C8" s="136"/>
      <c r="D8" s="186"/>
      <c r="E8" s="187"/>
      <c r="F8" s="188"/>
      <c r="G8" s="189"/>
    </row>
    <row r="9" spans="2:7" s="114" customFormat="1" ht="15" customHeight="1">
      <c r="B9" s="185">
        <v>5</v>
      </c>
      <c r="C9" s="136"/>
      <c r="D9" s="186"/>
      <c r="E9" s="187"/>
      <c r="F9" s="188"/>
      <c r="G9" s="189"/>
    </row>
    <row r="10" spans="2:7" s="114" customFormat="1" ht="15" customHeight="1">
      <c r="B10" s="185">
        <v>6</v>
      </c>
      <c r="C10" s="136"/>
      <c r="D10" s="186"/>
      <c r="E10" s="187"/>
      <c r="F10" s="188"/>
      <c r="G10" s="189"/>
    </row>
    <row r="11" spans="2:7" s="114" customFormat="1" ht="15" customHeight="1">
      <c r="B11" s="185">
        <v>7</v>
      </c>
      <c r="C11" s="136"/>
      <c r="D11" s="186"/>
      <c r="E11" s="187"/>
      <c r="F11" s="188"/>
      <c r="G11" s="189"/>
    </row>
    <row r="12" spans="2:7" s="114" customFormat="1" ht="15" customHeight="1">
      <c r="B12" s="185">
        <v>8</v>
      </c>
      <c r="C12" s="136"/>
      <c r="D12" s="186"/>
      <c r="E12" s="187"/>
      <c r="F12" s="188"/>
      <c r="G12" s="189"/>
    </row>
    <row r="13" spans="2:7" s="114" customFormat="1" ht="15" customHeight="1">
      <c r="B13" s="185">
        <v>9</v>
      </c>
      <c r="C13" s="136"/>
      <c r="D13" s="186"/>
      <c r="E13" s="187"/>
      <c r="F13" s="188"/>
      <c r="G13" s="189"/>
    </row>
    <row r="14" spans="2:7" s="114" customFormat="1" ht="15" customHeight="1">
      <c r="B14" s="185">
        <v>10</v>
      </c>
      <c r="C14" s="136"/>
      <c r="D14" s="186"/>
      <c r="E14" s="187"/>
      <c r="F14" s="188"/>
      <c r="G14" s="189"/>
    </row>
    <row r="15" spans="2:7" s="114" customFormat="1" ht="15" customHeight="1">
      <c r="B15" s="185">
        <v>11</v>
      </c>
      <c r="C15" s="136"/>
      <c r="D15" s="186"/>
      <c r="E15" s="187"/>
      <c r="F15" s="188"/>
      <c r="G15" s="189"/>
    </row>
    <row r="16" spans="2:7" s="114" customFormat="1" ht="15" customHeight="1">
      <c r="B16" s="185">
        <v>12</v>
      </c>
      <c r="C16" s="136"/>
      <c r="D16" s="186"/>
      <c r="E16" s="187"/>
      <c r="F16" s="188"/>
      <c r="G16" s="189"/>
    </row>
    <row r="17" spans="2:7" s="114" customFormat="1" ht="15" customHeight="1">
      <c r="B17" s="185">
        <v>13</v>
      </c>
      <c r="C17" s="136"/>
      <c r="D17" s="186"/>
      <c r="E17" s="187"/>
      <c r="F17" s="188"/>
      <c r="G17" s="189"/>
    </row>
    <row r="18" spans="2:7" s="114" customFormat="1" ht="15" customHeight="1">
      <c r="B18" s="185">
        <v>14</v>
      </c>
      <c r="C18" s="136"/>
      <c r="D18" s="186"/>
      <c r="E18" s="187"/>
      <c r="F18" s="188"/>
      <c r="G18" s="189"/>
    </row>
    <row r="19" spans="2:7" s="114" customFormat="1" ht="15" customHeight="1">
      <c r="B19" s="185">
        <v>15</v>
      </c>
      <c r="C19" s="136"/>
      <c r="D19" s="186"/>
      <c r="E19" s="187"/>
      <c r="F19" s="188"/>
      <c r="G19" s="189"/>
    </row>
    <row r="20" spans="2:7" s="114" customFormat="1" ht="15" customHeight="1">
      <c r="B20" s="185">
        <v>16</v>
      </c>
      <c r="C20" s="136"/>
      <c r="D20" s="186"/>
      <c r="E20" s="187"/>
      <c r="F20" s="188"/>
      <c r="G20" s="189"/>
    </row>
    <row r="21" spans="2:7" s="114" customFormat="1" ht="15" customHeight="1">
      <c r="B21" s="185">
        <v>17</v>
      </c>
      <c r="C21" s="136"/>
      <c r="D21" s="186"/>
      <c r="E21" s="187"/>
      <c r="F21" s="188"/>
      <c r="G21" s="189"/>
    </row>
    <row r="22" spans="2:7" s="114" customFormat="1" ht="15" customHeight="1">
      <c r="B22" s="185">
        <v>18</v>
      </c>
      <c r="C22" s="136"/>
      <c r="D22" s="186"/>
      <c r="E22" s="187"/>
      <c r="F22" s="188"/>
      <c r="G22" s="189"/>
    </row>
    <row r="23" spans="2:7" s="114" customFormat="1" ht="15" customHeight="1">
      <c r="B23" s="185">
        <v>19</v>
      </c>
      <c r="C23" s="136"/>
      <c r="D23" s="186"/>
      <c r="E23" s="187"/>
      <c r="F23" s="188"/>
      <c r="G23" s="189"/>
    </row>
    <row r="24" spans="2:7" s="114" customFormat="1" ht="15" customHeight="1">
      <c r="B24" s="185">
        <v>20</v>
      </c>
      <c r="C24" s="136"/>
      <c r="D24" s="186"/>
      <c r="E24" s="187"/>
      <c r="F24" s="188"/>
      <c r="G24" s="189"/>
    </row>
    <row r="25" spans="2:7" s="114" customFormat="1" ht="15" customHeight="1">
      <c r="B25" s="185">
        <v>21</v>
      </c>
      <c r="C25" s="136"/>
      <c r="D25" s="186"/>
      <c r="E25" s="187"/>
      <c r="F25" s="188"/>
      <c r="G25" s="189"/>
    </row>
    <row r="26" spans="2:7" s="114" customFormat="1" ht="15" customHeight="1">
      <c r="B26" s="185">
        <v>22</v>
      </c>
      <c r="C26" s="136"/>
      <c r="D26" s="186"/>
      <c r="E26" s="187"/>
      <c r="F26" s="188"/>
      <c r="G26" s="189"/>
    </row>
    <row r="27" spans="2:7" s="114" customFormat="1" ht="15" customHeight="1">
      <c r="B27" s="185">
        <v>23</v>
      </c>
      <c r="C27" s="136"/>
      <c r="D27" s="186"/>
      <c r="E27" s="187"/>
      <c r="F27" s="188"/>
      <c r="G27" s="189"/>
    </row>
    <row r="28" spans="2:7" s="114" customFormat="1" ht="15" customHeight="1">
      <c r="B28" s="185">
        <v>24</v>
      </c>
      <c r="C28" s="136"/>
      <c r="D28" s="186"/>
      <c r="E28" s="187"/>
      <c r="F28" s="188"/>
      <c r="G28" s="189"/>
    </row>
    <row r="29" spans="2:7" s="114" customFormat="1" ht="15" customHeight="1">
      <c r="B29" s="185">
        <v>25</v>
      </c>
      <c r="C29" s="136"/>
      <c r="D29" s="186"/>
      <c r="E29" s="187"/>
      <c r="F29" s="188"/>
      <c r="G29" s="189"/>
    </row>
    <row r="30" spans="2:7" s="114" customFormat="1" ht="15" customHeight="1">
      <c r="B30" s="185">
        <v>26</v>
      </c>
      <c r="C30" s="136"/>
      <c r="D30" s="186"/>
      <c r="E30" s="187"/>
      <c r="F30" s="188"/>
      <c r="G30" s="189"/>
    </row>
    <row r="31" spans="2:7" s="114" customFormat="1" ht="15" customHeight="1">
      <c r="B31" s="185">
        <v>27</v>
      </c>
      <c r="C31" s="136"/>
      <c r="D31" s="186"/>
      <c r="E31" s="187"/>
      <c r="F31" s="188"/>
      <c r="G31" s="189"/>
    </row>
    <row r="32" spans="2:7" s="114" customFormat="1" ht="15" customHeight="1">
      <c r="B32" s="185">
        <v>28</v>
      </c>
      <c r="C32" s="136"/>
      <c r="D32" s="186"/>
      <c r="E32" s="187"/>
      <c r="F32" s="188"/>
      <c r="G32" s="189"/>
    </row>
    <row r="33" spans="2:7" s="114" customFormat="1" ht="15" customHeight="1">
      <c r="B33" s="185">
        <v>29</v>
      </c>
      <c r="C33" s="136"/>
      <c r="D33" s="186"/>
      <c r="E33" s="187"/>
      <c r="F33" s="188"/>
      <c r="G33" s="189"/>
    </row>
    <row r="34" spans="2:7" s="114" customFormat="1" ht="15" customHeight="1">
      <c r="B34" s="185">
        <v>30</v>
      </c>
      <c r="C34" s="136"/>
      <c r="D34" s="186"/>
      <c r="E34" s="187"/>
      <c r="F34" s="188"/>
      <c r="G34" s="189"/>
    </row>
    <row r="35" spans="2:7" s="114" customFormat="1" ht="15" customHeight="1">
      <c r="B35" s="185">
        <v>31</v>
      </c>
      <c r="C35" s="136"/>
      <c r="D35" s="186"/>
      <c r="E35" s="187"/>
      <c r="F35" s="188"/>
      <c r="G35" s="189"/>
    </row>
    <row r="36" spans="2:7" s="114" customFormat="1" ht="15" customHeight="1">
      <c r="B36" s="185">
        <v>32</v>
      </c>
      <c r="C36" s="136"/>
      <c r="D36" s="186"/>
      <c r="E36" s="187"/>
      <c r="F36" s="188"/>
      <c r="G36" s="189"/>
    </row>
    <row r="37" spans="2:7" s="114" customFormat="1" ht="15" customHeight="1">
      <c r="B37" s="185">
        <v>33</v>
      </c>
      <c r="C37" s="136"/>
      <c r="D37" s="186"/>
      <c r="E37" s="187"/>
      <c r="F37" s="188"/>
      <c r="G37" s="189"/>
    </row>
    <row r="38" spans="2:7" s="114" customFormat="1" ht="15" customHeight="1">
      <c r="B38" s="185">
        <v>34</v>
      </c>
      <c r="C38" s="136"/>
      <c r="D38" s="186"/>
      <c r="E38" s="187"/>
      <c r="F38" s="188"/>
      <c r="G38" s="189"/>
    </row>
    <row r="39" spans="2:7" s="114" customFormat="1" ht="15" customHeight="1">
      <c r="B39" s="185">
        <v>35</v>
      </c>
      <c r="C39" s="136"/>
      <c r="D39" s="186"/>
      <c r="E39" s="187"/>
      <c r="F39" s="188"/>
      <c r="G39" s="189"/>
    </row>
    <row r="40" spans="2:7" s="114" customFormat="1" ht="15" customHeight="1">
      <c r="B40" s="185">
        <v>36</v>
      </c>
      <c r="C40" s="136"/>
      <c r="D40" s="186"/>
      <c r="E40" s="187"/>
      <c r="F40" s="188"/>
      <c r="G40" s="189"/>
    </row>
    <row r="41" spans="2:7" s="114" customFormat="1" ht="15" customHeight="1">
      <c r="B41" s="185">
        <v>37</v>
      </c>
      <c r="C41" s="136"/>
      <c r="D41" s="186"/>
      <c r="E41" s="187"/>
      <c r="F41" s="188"/>
      <c r="G41" s="189"/>
    </row>
    <row r="42" spans="2:7" s="114" customFormat="1" ht="15" customHeight="1">
      <c r="B42" s="185">
        <v>38</v>
      </c>
      <c r="C42" s="136"/>
      <c r="D42" s="186"/>
      <c r="E42" s="187"/>
      <c r="F42" s="188"/>
      <c r="G42" s="189"/>
    </row>
    <row r="43" spans="2:7" s="114" customFormat="1" ht="15" customHeight="1">
      <c r="B43" s="185">
        <v>39</v>
      </c>
      <c r="C43" s="136"/>
      <c r="D43" s="186"/>
      <c r="E43" s="187"/>
      <c r="F43" s="188"/>
      <c r="G43" s="189"/>
    </row>
    <row r="44" spans="2:7" s="114" customFormat="1" ht="15" customHeight="1">
      <c r="B44" s="185">
        <v>40</v>
      </c>
      <c r="C44" s="136"/>
      <c r="D44" s="186"/>
      <c r="E44" s="187"/>
      <c r="F44" s="188"/>
      <c r="G44" s="189"/>
    </row>
    <row r="45" spans="2:7" s="114" customFormat="1" ht="15" customHeight="1">
      <c r="B45" s="185">
        <v>41</v>
      </c>
      <c r="C45" s="136"/>
      <c r="D45" s="186"/>
      <c r="E45" s="187"/>
      <c r="F45" s="188"/>
      <c r="G45" s="189"/>
    </row>
    <row r="46" spans="2:7" s="114" customFormat="1" ht="15" customHeight="1">
      <c r="B46" s="185">
        <v>42</v>
      </c>
      <c r="C46" s="136"/>
      <c r="D46" s="186"/>
      <c r="E46" s="187"/>
      <c r="F46" s="188"/>
      <c r="G46" s="189"/>
    </row>
    <row r="47" spans="2:7" s="114" customFormat="1" ht="15" customHeight="1">
      <c r="B47" s="185">
        <v>43</v>
      </c>
      <c r="C47" s="136"/>
      <c r="D47" s="186"/>
      <c r="E47" s="187"/>
      <c r="F47" s="188"/>
      <c r="G47" s="189"/>
    </row>
    <row r="48" spans="2:7" s="114" customFormat="1" ht="15" customHeight="1">
      <c r="B48" s="185">
        <v>44</v>
      </c>
      <c r="C48" s="136"/>
      <c r="D48" s="186"/>
      <c r="E48" s="187"/>
      <c r="F48" s="188"/>
      <c r="G48" s="189"/>
    </row>
    <row r="49" spans="2:7" s="114" customFormat="1" ht="15" customHeight="1">
      <c r="B49" s="185">
        <v>45</v>
      </c>
      <c r="C49" s="136"/>
      <c r="D49" s="186"/>
      <c r="E49" s="187"/>
      <c r="F49" s="188"/>
      <c r="G49" s="189"/>
    </row>
    <row r="50" spans="2:7" s="114" customFormat="1" ht="15" customHeight="1">
      <c r="B50" s="185">
        <v>46</v>
      </c>
      <c r="C50" s="136"/>
      <c r="D50" s="186"/>
      <c r="E50" s="187"/>
      <c r="F50" s="188"/>
      <c r="G50" s="189"/>
    </row>
    <row r="51" spans="2:7" s="114" customFormat="1" ht="15" customHeight="1">
      <c r="B51" s="185">
        <v>47</v>
      </c>
      <c r="C51" s="136"/>
      <c r="D51" s="186"/>
      <c r="E51" s="187"/>
      <c r="F51" s="188"/>
      <c r="G51" s="189"/>
    </row>
    <row r="52" spans="2:7" s="114" customFormat="1" ht="15" customHeight="1">
      <c r="B52" s="185">
        <v>48</v>
      </c>
      <c r="C52" s="136"/>
      <c r="D52" s="186"/>
      <c r="E52" s="187"/>
      <c r="F52" s="188"/>
      <c r="G52" s="189"/>
    </row>
    <row r="53" spans="2:7" s="114" customFormat="1" ht="15" customHeight="1">
      <c r="B53" s="185">
        <v>49</v>
      </c>
      <c r="C53" s="136"/>
      <c r="D53" s="186"/>
      <c r="E53" s="187"/>
      <c r="F53" s="188"/>
      <c r="G53" s="189"/>
    </row>
    <row r="54" spans="2:7" s="114" customFormat="1" ht="15" customHeight="1">
      <c r="B54" s="185">
        <v>50</v>
      </c>
      <c r="C54" s="136"/>
      <c r="D54" s="186"/>
      <c r="E54" s="187"/>
      <c r="F54" s="188"/>
      <c r="G54" s="189"/>
    </row>
    <row r="55" spans="2:7" s="114" customFormat="1" ht="15" customHeight="1">
      <c r="B55" s="185">
        <v>51</v>
      </c>
      <c r="C55" s="136"/>
      <c r="D55" s="186"/>
      <c r="E55" s="187"/>
      <c r="F55" s="188"/>
      <c r="G55" s="189"/>
    </row>
    <row r="56" spans="2:7" s="114" customFormat="1" ht="15" customHeight="1">
      <c r="B56" s="185">
        <v>52</v>
      </c>
      <c r="C56" s="136"/>
      <c r="D56" s="186"/>
      <c r="E56" s="187"/>
      <c r="F56" s="188"/>
      <c r="G56" s="189"/>
    </row>
    <row r="57" spans="2:7" s="114" customFormat="1" ht="15" customHeight="1">
      <c r="B57" s="185">
        <v>53</v>
      </c>
      <c r="C57" s="136"/>
      <c r="D57" s="186"/>
      <c r="E57" s="187"/>
      <c r="F57" s="188"/>
      <c r="G57" s="189"/>
    </row>
    <row r="58" spans="2:7" s="114" customFormat="1" ht="15" customHeight="1">
      <c r="B58" s="185">
        <v>54</v>
      </c>
      <c r="C58" s="136"/>
      <c r="D58" s="186"/>
      <c r="E58" s="187"/>
      <c r="F58" s="188"/>
      <c r="G58" s="189"/>
    </row>
    <row r="59" spans="2:7" s="114" customFormat="1" ht="15" customHeight="1">
      <c r="B59" s="185">
        <v>55</v>
      </c>
      <c r="C59" s="136"/>
      <c r="D59" s="186"/>
      <c r="E59" s="187"/>
      <c r="F59" s="188"/>
      <c r="G59" s="189"/>
    </row>
    <row r="60" spans="2:7" s="114" customFormat="1" ht="15" customHeight="1">
      <c r="B60" s="185">
        <v>56</v>
      </c>
      <c r="C60" s="136"/>
      <c r="D60" s="186"/>
      <c r="E60" s="187"/>
      <c r="F60" s="188"/>
      <c r="G60" s="189"/>
    </row>
    <row r="61" spans="2:7" s="114" customFormat="1" ht="15" customHeight="1">
      <c r="B61" s="185">
        <v>57</v>
      </c>
      <c r="C61" s="136"/>
      <c r="D61" s="186"/>
      <c r="E61" s="187"/>
      <c r="F61" s="188"/>
      <c r="G61" s="189"/>
    </row>
    <row r="62" spans="2:7" s="114" customFormat="1" ht="15" customHeight="1">
      <c r="B62" s="185">
        <v>58</v>
      </c>
      <c r="C62" s="136"/>
      <c r="D62" s="186"/>
      <c r="E62" s="187"/>
      <c r="F62" s="188"/>
      <c r="G62" s="189"/>
    </row>
    <row r="63" spans="2:7" s="114" customFormat="1" ht="15" customHeight="1">
      <c r="B63" s="185">
        <v>59</v>
      </c>
      <c r="C63" s="136"/>
      <c r="D63" s="186"/>
      <c r="E63" s="187"/>
      <c r="F63" s="188"/>
      <c r="G63" s="189"/>
    </row>
    <row r="64" spans="2:7" s="114" customFormat="1" ht="15" customHeight="1">
      <c r="B64" s="185">
        <v>60</v>
      </c>
      <c r="C64" s="136"/>
      <c r="D64" s="186"/>
      <c r="E64" s="187"/>
      <c r="F64" s="188"/>
      <c r="G64" s="189"/>
    </row>
    <row r="65" spans="2:7" s="114" customFormat="1" ht="15" customHeight="1">
      <c r="B65" s="185">
        <v>61</v>
      </c>
      <c r="C65" s="136"/>
      <c r="D65" s="186"/>
      <c r="E65" s="187"/>
      <c r="F65" s="188"/>
      <c r="G65" s="189"/>
    </row>
    <row r="66" spans="2:7" s="114" customFormat="1" ht="15" customHeight="1">
      <c r="B66" s="185">
        <v>62</v>
      </c>
      <c r="C66" s="136"/>
      <c r="D66" s="186"/>
      <c r="E66" s="187"/>
      <c r="F66" s="188"/>
      <c r="G66" s="189"/>
    </row>
    <row r="67" spans="2:7" s="114" customFormat="1" ht="15" customHeight="1">
      <c r="B67" s="185">
        <v>63</v>
      </c>
      <c r="C67" s="136"/>
      <c r="D67" s="186"/>
      <c r="E67" s="187"/>
      <c r="F67" s="188"/>
      <c r="G67" s="189"/>
    </row>
    <row r="68" spans="2:7" s="114" customFormat="1" ht="15" customHeight="1">
      <c r="B68" s="185">
        <v>64</v>
      </c>
      <c r="C68" s="136"/>
      <c r="D68" s="186"/>
      <c r="E68" s="187"/>
      <c r="F68" s="188"/>
      <c r="G68" s="189"/>
    </row>
    <row r="69" spans="2:7" s="114" customFormat="1" ht="15" customHeight="1">
      <c r="B69" s="185">
        <v>65</v>
      </c>
      <c r="C69" s="136"/>
      <c r="D69" s="186"/>
      <c r="E69" s="187"/>
      <c r="F69" s="188"/>
      <c r="G69" s="189"/>
    </row>
    <row r="70" spans="2:7" s="114" customFormat="1" ht="15" customHeight="1">
      <c r="B70" s="185">
        <v>66</v>
      </c>
      <c r="C70" s="136"/>
      <c r="D70" s="186"/>
      <c r="E70" s="187"/>
      <c r="F70" s="188"/>
      <c r="G70" s="189"/>
    </row>
    <row r="71" spans="2:7" s="114" customFormat="1" ht="15" customHeight="1">
      <c r="B71" s="185">
        <v>67</v>
      </c>
      <c r="C71" s="136"/>
      <c r="D71" s="186"/>
      <c r="E71" s="187"/>
      <c r="F71" s="188"/>
      <c r="G71" s="189"/>
    </row>
    <row r="72" spans="2:7" s="114" customFormat="1" ht="15" customHeight="1">
      <c r="B72" s="185">
        <v>68</v>
      </c>
      <c r="C72" s="136"/>
      <c r="D72" s="186"/>
      <c r="E72" s="187"/>
      <c r="F72" s="188"/>
      <c r="G72" s="189"/>
    </row>
    <row r="73" spans="2:7" s="114" customFormat="1" ht="15" customHeight="1">
      <c r="B73" s="185">
        <v>69</v>
      </c>
      <c r="C73" s="136"/>
      <c r="D73" s="186"/>
      <c r="E73" s="187"/>
      <c r="F73" s="188"/>
      <c r="G73" s="189"/>
    </row>
    <row r="74" spans="2:7" s="114" customFormat="1" ht="15" customHeight="1">
      <c r="B74" s="185">
        <v>70</v>
      </c>
      <c r="C74" s="136"/>
      <c r="D74" s="186"/>
      <c r="E74" s="187"/>
      <c r="F74" s="188"/>
      <c r="G74" s="189"/>
    </row>
    <row r="75" spans="2:7" s="114" customFormat="1" ht="15" customHeight="1">
      <c r="B75" s="185">
        <v>71</v>
      </c>
      <c r="C75" s="136"/>
      <c r="D75" s="186"/>
      <c r="E75" s="187"/>
      <c r="F75" s="188"/>
      <c r="G75" s="189"/>
    </row>
    <row r="76" spans="2:7" s="114" customFormat="1" ht="15" customHeight="1">
      <c r="B76" s="185">
        <v>72</v>
      </c>
      <c r="C76" s="136"/>
      <c r="D76" s="186"/>
      <c r="E76" s="187"/>
      <c r="F76" s="188"/>
      <c r="G76" s="189"/>
    </row>
    <row r="77" spans="2:7" s="114" customFormat="1" ht="15" customHeight="1">
      <c r="B77" s="185">
        <v>73</v>
      </c>
      <c r="C77" s="136"/>
      <c r="D77" s="186"/>
      <c r="E77" s="187"/>
      <c r="F77" s="188"/>
      <c r="G77" s="189"/>
    </row>
    <row r="78" spans="2:7" s="114" customFormat="1" ht="15" customHeight="1">
      <c r="B78" s="185">
        <v>74</v>
      </c>
      <c r="C78" s="136"/>
      <c r="D78" s="186"/>
      <c r="E78" s="187"/>
      <c r="F78" s="188"/>
      <c r="G78" s="189"/>
    </row>
    <row r="79" spans="2:7" s="114" customFormat="1" ht="15" customHeight="1">
      <c r="B79" s="185">
        <v>75</v>
      </c>
      <c r="C79" s="136"/>
      <c r="D79" s="186"/>
      <c r="E79" s="187"/>
      <c r="F79" s="188"/>
      <c r="G79" s="189"/>
    </row>
    <row r="80" spans="2:7" s="114" customFormat="1" ht="15" customHeight="1">
      <c r="B80" s="185">
        <v>76</v>
      </c>
      <c r="C80" s="136"/>
      <c r="D80" s="186"/>
      <c r="E80" s="187"/>
      <c r="F80" s="188"/>
      <c r="G80" s="189"/>
    </row>
    <row r="81" spans="2:7" s="114" customFormat="1" ht="15" customHeight="1">
      <c r="B81" s="185">
        <v>77</v>
      </c>
      <c r="C81" s="136"/>
      <c r="D81" s="186"/>
      <c r="E81" s="187"/>
      <c r="F81" s="188"/>
      <c r="G81" s="189"/>
    </row>
    <row r="82" spans="2:7" s="114" customFormat="1" ht="15" customHeight="1">
      <c r="B82" s="185">
        <v>78</v>
      </c>
      <c r="C82" s="136"/>
      <c r="D82" s="186"/>
      <c r="E82" s="187"/>
      <c r="F82" s="188"/>
      <c r="G82" s="189"/>
    </row>
    <row r="83" spans="2:7" s="114" customFormat="1" ht="15" customHeight="1">
      <c r="B83" s="185">
        <v>79</v>
      </c>
      <c r="C83" s="136"/>
      <c r="D83" s="186"/>
      <c r="E83" s="187"/>
      <c r="F83" s="188"/>
      <c r="G83" s="189"/>
    </row>
    <row r="84" spans="2:7" s="114" customFormat="1" ht="15" customHeight="1">
      <c r="B84" s="185">
        <v>80</v>
      </c>
      <c r="C84" s="136"/>
      <c r="D84" s="186"/>
      <c r="E84" s="187"/>
      <c r="F84" s="188"/>
      <c r="G84" s="189"/>
    </row>
    <row r="85" spans="2:7" s="114" customFormat="1" ht="15" customHeight="1">
      <c r="B85" s="185">
        <v>81</v>
      </c>
      <c r="C85" s="136"/>
      <c r="D85" s="186"/>
      <c r="E85" s="187"/>
      <c r="F85" s="188"/>
      <c r="G85" s="189"/>
    </row>
    <row r="86" spans="2:7" s="114" customFormat="1" ht="15" customHeight="1">
      <c r="B86" s="185">
        <v>82</v>
      </c>
      <c r="C86" s="136"/>
      <c r="D86" s="186"/>
      <c r="E86" s="187"/>
      <c r="F86" s="188"/>
      <c r="G86" s="189"/>
    </row>
    <row r="87" spans="2:7" s="114" customFormat="1" ht="15" customHeight="1">
      <c r="B87" s="185">
        <v>83</v>
      </c>
      <c r="C87" s="136"/>
      <c r="D87" s="186"/>
      <c r="E87" s="187"/>
      <c r="F87" s="188"/>
      <c r="G87" s="189"/>
    </row>
    <row r="88" spans="2:7" s="114" customFormat="1" ht="15" customHeight="1">
      <c r="B88" s="185">
        <v>84</v>
      </c>
      <c r="C88" s="136"/>
      <c r="D88" s="186"/>
      <c r="E88" s="187"/>
      <c r="F88" s="188"/>
      <c r="G88" s="189"/>
    </row>
    <row r="89" spans="2:7" s="114" customFormat="1" ht="15" customHeight="1">
      <c r="B89" s="185">
        <v>85</v>
      </c>
      <c r="C89" s="136"/>
      <c r="D89" s="186"/>
      <c r="E89" s="187"/>
      <c r="F89" s="188"/>
      <c r="G89" s="189"/>
    </row>
    <row r="90" spans="2:7" s="114" customFormat="1" ht="15" customHeight="1">
      <c r="B90" s="185">
        <v>86</v>
      </c>
      <c r="C90" s="136"/>
      <c r="D90" s="186"/>
      <c r="E90" s="187"/>
      <c r="F90" s="188"/>
      <c r="G90" s="189"/>
    </row>
    <row r="91" spans="2:7" s="114" customFormat="1" ht="15" customHeight="1">
      <c r="B91" s="185">
        <v>87</v>
      </c>
      <c r="C91" s="136"/>
      <c r="D91" s="186"/>
      <c r="E91" s="187"/>
      <c r="F91" s="188"/>
      <c r="G91" s="189"/>
    </row>
    <row r="92" spans="2:7" s="114" customFormat="1" ht="15" customHeight="1">
      <c r="B92" s="185">
        <v>88</v>
      </c>
      <c r="C92" s="136"/>
      <c r="D92" s="186"/>
      <c r="E92" s="187"/>
      <c r="F92" s="188"/>
      <c r="G92" s="189"/>
    </row>
    <row r="93" spans="2:7" s="114" customFormat="1" ht="15" customHeight="1">
      <c r="B93" s="185">
        <v>89</v>
      </c>
      <c r="C93" s="136"/>
      <c r="D93" s="186"/>
      <c r="E93" s="187"/>
      <c r="F93" s="188"/>
      <c r="G93" s="189"/>
    </row>
    <row r="94" spans="2:7" s="114" customFormat="1" ht="15" customHeight="1">
      <c r="B94" s="185">
        <v>90</v>
      </c>
      <c r="C94" s="136"/>
      <c r="D94" s="186"/>
      <c r="E94" s="187"/>
      <c r="F94" s="188"/>
      <c r="G94" s="189"/>
    </row>
    <row r="95" spans="2:7" s="114" customFormat="1" ht="15" customHeight="1">
      <c r="B95" s="185">
        <v>91</v>
      </c>
      <c r="C95" s="136"/>
      <c r="D95" s="186"/>
      <c r="E95" s="187"/>
      <c r="F95" s="188"/>
      <c r="G95" s="189"/>
    </row>
    <row r="96" spans="2:7" s="114" customFormat="1" ht="15" customHeight="1">
      <c r="B96" s="185">
        <v>92</v>
      </c>
      <c r="C96" s="136"/>
      <c r="D96" s="186"/>
      <c r="E96" s="187"/>
      <c r="F96" s="188"/>
      <c r="G96" s="189"/>
    </row>
    <row r="97" spans="2:7" s="114" customFormat="1" ht="15" customHeight="1">
      <c r="B97" s="185">
        <v>93</v>
      </c>
      <c r="C97" s="136"/>
      <c r="D97" s="186"/>
      <c r="E97" s="187"/>
      <c r="F97" s="188"/>
      <c r="G97" s="189"/>
    </row>
    <row r="98" spans="2:7" s="114" customFormat="1" ht="15" customHeight="1">
      <c r="B98" s="185">
        <v>94</v>
      </c>
      <c r="C98" s="136"/>
      <c r="D98" s="186"/>
      <c r="E98" s="187"/>
      <c r="F98" s="188"/>
      <c r="G98" s="189"/>
    </row>
    <row r="99" spans="2:7" s="114" customFormat="1" ht="15" customHeight="1">
      <c r="B99" s="185">
        <v>95</v>
      </c>
      <c r="C99" s="136"/>
      <c r="D99" s="186"/>
      <c r="E99" s="187"/>
      <c r="F99" s="188"/>
      <c r="G99" s="189"/>
    </row>
    <row r="100" spans="2:7" s="114" customFormat="1" ht="15" customHeight="1">
      <c r="B100" s="185">
        <v>96</v>
      </c>
      <c r="C100" s="136"/>
      <c r="D100" s="186"/>
      <c r="E100" s="187"/>
      <c r="F100" s="188"/>
      <c r="G100" s="189"/>
    </row>
    <row r="101" spans="2:7" s="114" customFormat="1" ht="15" customHeight="1">
      <c r="B101" s="185">
        <v>97</v>
      </c>
      <c r="C101" s="136"/>
      <c r="D101" s="186"/>
      <c r="E101" s="187"/>
      <c r="F101" s="188"/>
      <c r="G101" s="189"/>
    </row>
    <row r="102" spans="2:7" s="114" customFormat="1" ht="15" customHeight="1">
      <c r="B102" s="185">
        <v>98</v>
      </c>
      <c r="C102" s="136"/>
      <c r="D102" s="186"/>
      <c r="E102" s="187"/>
      <c r="F102" s="188"/>
      <c r="G102" s="189"/>
    </row>
    <row r="103" spans="2:7" s="114" customFormat="1" ht="15" customHeight="1">
      <c r="B103" s="185">
        <v>99</v>
      </c>
      <c r="C103" s="136"/>
      <c r="D103" s="186"/>
      <c r="E103" s="187"/>
      <c r="F103" s="188"/>
      <c r="G103" s="189"/>
    </row>
    <row r="104" spans="2:7" s="114" customFormat="1" ht="15" customHeight="1">
      <c r="B104" s="185">
        <v>100</v>
      </c>
      <c r="C104" s="136"/>
      <c r="D104" s="186"/>
      <c r="E104" s="187"/>
      <c r="F104" s="188"/>
      <c r="G104" s="189"/>
    </row>
    <row r="105" spans="2:7" s="114" customFormat="1" ht="15" customHeight="1">
      <c r="B105" s="185">
        <v>101</v>
      </c>
      <c r="C105" s="136"/>
      <c r="D105" s="186"/>
      <c r="E105" s="187"/>
      <c r="F105" s="188"/>
      <c r="G105" s="189"/>
    </row>
    <row r="106" spans="2:7" s="114" customFormat="1" ht="15" customHeight="1">
      <c r="B106" s="185">
        <v>102</v>
      </c>
      <c r="C106" s="136"/>
      <c r="D106" s="186"/>
      <c r="E106" s="187"/>
      <c r="F106" s="188"/>
      <c r="G106" s="189"/>
    </row>
    <row r="107" spans="2:7" s="114" customFormat="1" ht="15" customHeight="1">
      <c r="B107" s="185">
        <v>103</v>
      </c>
      <c r="C107" s="136"/>
      <c r="D107" s="186"/>
      <c r="E107" s="187"/>
      <c r="F107" s="188"/>
      <c r="G107" s="189"/>
    </row>
    <row r="108" spans="2:7" s="114" customFormat="1" ht="15" customHeight="1">
      <c r="B108" s="185">
        <v>104</v>
      </c>
      <c r="C108" s="136"/>
      <c r="D108" s="186"/>
      <c r="E108" s="187"/>
      <c r="F108" s="188"/>
      <c r="G108" s="189"/>
    </row>
    <row r="109" spans="2:7" s="114" customFormat="1" ht="15" customHeight="1">
      <c r="B109" s="185">
        <v>105</v>
      </c>
      <c r="C109" s="136"/>
      <c r="D109" s="186"/>
      <c r="E109" s="187"/>
      <c r="F109" s="188"/>
      <c r="G109" s="189"/>
    </row>
    <row r="110" spans="2:7" s="114" customFormat="1" ht="15" customHeight="1">
      <c r="B110" s="185">
        <v>106</v>
      </c>
      <c r="C110" s="136"/>
      <c r="D110" s="186"/>
      <c r="E110" s="187"/>
      <c r="F110" s="188"/>
      <c r="G110" s="189"/>
    </row>
    <row r="111" spans="2:7" s="114" customFormat="1" ht="15" customHeight="1">
      <c r="B111" s="185">
        <v>107</v>
      </c>
      <c r="C111" s="136"/>
      <c r="D111" s="186"/>
      <c r="E111" s="187"/>
      <c r="F111" s="188"/>
      <c r="G111" s="189"/>
    </row>
    <row r="112" spans="2:7" s="114" customFormat="1" ht="15" customHeight="1">
      <c r="B112" s="185">
        <v>108</v>
      </c>
      <c r="C112" s="136"/>
      <c r="D112" s="186"/>
      <c r="E112" s="187"/>
      <c r="F112" s="188"/>
      <c r="G112" s="189"/>
    </row>
    <row r="113" spans="2:7" s="114" customFormat="1" ht="15" customHeight="1">
      <c r="B113" s="185">
        <v>109</v>
      </c>
      <c r="C113" s="136"/>
      <c r="D113" s="186"/>
      <c r="E113" s="187"/>
      <c r="F113" s="188"/>
      <c r="G113" s="189"/>
    </row>
    <row r="114" spans="2:7" s="114" customFormat="1" ht="15" customHeight="1">
      <c r="B114" s="185">
        <v>110</v>
      </c>
      <c r="C114" s="136"/>
      <c r="D114" s="186"/>
      <c r="E114" s="187"/>
      <c r="F114" s="188"/>
      <c r="G114" s="189"/>
    </row>
    <row r="115" spans="2:7" s="114" customFormat="1" ht="15" customHeight="1">
      <c r="B115" s="185">
        <v>111</v>
      </c>
      <c r="C115" s="136"/>
      <c r="D115" s="186"/>
      <c r="E115" s="187"/>
      <c r="F115" s="188"/>
      <c r="G115" s="189"/>
    </row>
    <row r="116" spans="2:7" s="114" customFormat="1" ht="15" customHeight="1">
      <c r="B116" s="185">
        <v>112</v>
      </c>
      <c r="C116" s="136"/>
      <c r="D116" s="186"/>
      <c r="E116" s="187"/>
      <c r="F116" s="188"/>
      <c r="G116" s="189"/>
    </row>
    <row r="117" spans="2:7" s="114" customFormat="1" ht="15" customHeight="1">
      <c r="B117" s="185">
        <v>113</v>
      </c>
      <c r="C117" s="136"/>
      <c r="D117" s="186"/>
      <c r="E117" s="187"/>
      <c r="F117" s="188"/>
      <c r="G117" s="189"/>
    </row>
    <row r="118" spans="2:7" s="114" customFormat="1" ht="15" customHeight="1">
      <c r="B118" s="185">
        <v>114</v>
      </c>
      <c r="C118" s="136"/>
      <c r="D118" s="186"/>
      <c r="E118" s="187"/>
      <c r="F118" s="188"/>
      <c r="G118" s="189"/>
    </row>
    <row r="119" spans="2:7" s="114" customFormat="1" ht="15" customHeight="1">
      <c r="B119" s="185">
        <v>115</v>
      </c>
      <c r="C119" s="136"/>
      <c r="D119" s="186"/>
      <c r="E119" s="187"/>
      <c r="F119" s="188"/>
      <c r="G119" s="189"/>
    </row>
    <row r="120" spans="2:7" s="114" customFormat="1" ht="15" customHeight="1">
      <c r="B120" s="185">
        <v>116</v>
      </c>
      <c r="C120" s="136"/>
      <c r="D120" s="186"/>
      <c r="E120" s="187"/>
      <c r="F120" s="188"/>
      <c r="G120" s="189"/>
    </row>
    <row r="121" spans="2:7" s="114" customFormat="1" ht="15" customHeight="1">
      <c r="B121" s="185">
        <v>117</v>
      </c>
      <c r="C121" s="136"/>
      <c r="D121" s="186"/>
      <c r="E121" s="187"/>
      <c r="F121" s="188"/>
      <c r="G121" s="189"/>
    </row>
    <row r="122" spans="2:7" s="114" customFormat="1" ht="15" customHeight="1">
      <c r="B122" s="185">
        <v>118</v>
      </c>
      <c r="C122" s="136"/>
      <c r="D122" s="186"/>
      <c r="E122" s="187"/>
      <c r="F122" s="188"/>
      <c r="G122" s="189"/>
    </row>
    <row r="123" spans="2:7" s="114" customFormat="1" ht="15" customHeight="1">
      <c r="B123" s="185">
        <v>119</v>
      </c>
      <c r="C123" s="136"/>
      <c r="D123" s="186"/>
      <c r="E123" s="187"/>
      <c r="F123" s="188"/>
      <c r="G123" s="189"/>
    </row>
    <row r="124" spans="2:7" s="114" customFormat="1" ht="15" customHeight="1">
      <c r="B124" s="185">
        <v>120</v>
      </c>
      <c r="C124" s="136"/>
      <c r="D124" s="186"/>
      <c r="E124" s="187"/>
      <c r="F124" s="188"/>
      <c r="G124" s="189"/>
    </row>
    <row r="125" spans="2:7" s="114" customFormat="1" ht="15" customHeight="1">
      <c r="B125" s="185">
        <v>121</v>
      </c>
      <c r="C125" s="136"/>
      <c r="D125" s="186"/>
      <c r="E125" s="187"/>
      <c r="F125" s="188"/>
      <c r="G125" s="189"/>
    </row>
    <row r="126" spans="2:7" s="114" customFormat="1" ht="15" customHeight="1">
      <c r="B126" s="185">
        <v>122</v>
      </c>
      <c r="C126" s="136"/>
      <c r="D126" s="186"/>
      <c r="E126" s="187"/>
      <c r="F126" s="188"/>
      <c r="G126" s="189"/>
    </row>
    <row r="127" spans="2:7" s="114" customFormat="1" ht="15" customHeight="1">
      <c r="B127" s="185">
        <v>123</v>
      </c>
      <c r="C127" s="136"/>
      <c r="D127" s="186"/>
      <c r="E127" s="187"/>
      <c r="F127" s="188"/>
      <c r="G127" s="189"/>
    </row>
    <row r="128" spans="2:7" s="114" customFormat="1" ht="15" customHeight="1">
      <c r="B128" s="185">
        <v>124</v>
      </c>
      <c r="C128" s="136"/>
      <c r="D128" s="186"/>
      <c r="E128" s="187"/>
      <c r="F128" s="188"/>
      <c r="G128" s="189"/>
    </row>
    <row r="129" spans="2:7" s="114" customFormat="1" ht="15" customHeight="1">
      <c r="B129" s="185">
        <v>125</v>
      </c>
      <c r="C129" s="136"/>
      <c r="D129" s="186"/>
      <c r="E129" s="187"/>
      <c r="F129" s="188"/>
      <c r="G129" s="189"/>
    </row>
    <row r="130" spans="2:7" s="114" customFormat="1" ht="15" customHeight="1">
      <c r="B130" s="185">
        <v>126</v>
      </c>
      <c r="C130" s="136"/>
      <c r="D130" s="186"/>
      <c r="E130" s="187"/>
      <c r="F130" s="188"/>
      <c r="G130" s="189"/>
    </row>
    <row r="131" spans="2:7" s="114" customFormat="1" ht="15" customHeight="1">
      <c r="B131" s="185">
        <v>127</v>
      </c>
      <c r="C131" s="136"/>
      <c r="D131" s="186"/>
      <c r="E131" s="187"/>
      <c r="F131" s="188"/>
      <c r="G131" s="189"/>
    </row>
    <row r="132" spans="2:7" s="114" customFormat="1" ht="15" customHeight="1">
      <c r="B132" s="185">
        <v>128</v>
      </c>
      <c r="C132" s="136"/>
      <c r="D132" s="186"/>
      <c r="E132" s="187"/>
      <c r="F132" s="188"/>
      <c r="G132" s="189"/>
    </row>
    <row r="133" spans="2:7" s="114" customFormat="1" ht="15" customHeight="1">
      <c r="B133" s="185">
        <v>129</v>
      </c>
      <c r="C133" s="136"/>
      <c r="D133" s="186"/>
      <c r="E133" s="187"/>
      <c r="F133" s="188"/>
      <c r="G133" s="189"/>
    </row>
    <row r="134" spans="2:7" s="114" customFormat="1" ht="15" customHeight="1">
      <c r="B134" s="185">
        <v>130</v>
      </c>
      <c r="C134" s="136"/>
      <c r="D134" s="186"/>
      <c r="E134" s="187"/>
      <c r="F134" s="188"/>
      <c r="G134" s="189"/>
    </row>
    <row r="135" spans="2:7" s="114" customFormat="1" ht="15" customHeight="1">
      <c r="B135" s="185">
        <v>131</v>
      </c>
      <c r="C135" s="136"/>
      <c r="D135" s="186"/>
      <c r="E135" s="187"/>
      <c r="F135" s="188"/>
      <c r="G135" s="189"/>
    </row>
    <row r="136" spans="2:7" s="114" customFormat="1" ht="15" customHeight="1">
      <c r="B136" s="185">
        <v>132</v>
      </c>
      <c r="C136" s="136"/>
      <c r="D136" s="186"/>
      <c r="E136" s="187"/>
      <c r="F136" s="188"/>
      <c r="G136" s="189"/>
    </row>
    <row r="137" spans="2:7" s="114" customFormat="1" ht="15" customHeight="1">
      <c r="B137" s="185">
        <v>133</v>
      </c>
      <c r="C137" s="136"/>
      <c r="D137" s="186"/>
      <c r="E137" s="187"/>
      <c r="F137" s="188"/>
      <c r="G137" s="189"/>
    </row>
    <row r="138" spans="2:7" s="114" customFormat="1" ht="15" customHeight="1">
      <c r="B138" s="185">
        <v>134</v>
      </c>
      <c r="C138" s="136"/>
      <c r="D138" s="186"/>
      <c r="E138" s="187"/>
      <c r="F138" s="188"/>
      <c r="G138" s="189"/>
    </row>
    <row r="139" spans="2:7" s="114" customFormat="1" ht="15" customHeight="1">
      <c r="B139" s="185">
        <v>135</v>
      </c>
      <c r="C139" s="136"/>
      <c r="D139" s="186"/>
      <c r="E139" s="187"/>
      <c r="F139" s="188"/>
      <c r="G139" s="189"/>
    </row>
    <row r="140" spans="2:7" s="114" customFormat="1" ht="15" customHeight="1">
      <c r="B140" s="185">
        <v>136</v>
      </c>
      <c r="C140" s="136"/>
      <c r="D140" s="186"/>
      <c r="E140" s="187"/>
      <c r="F140" s="188"/>
      <c r="G140" s="189"/>
    </row>
    <row r="141" spans="2:7" s="114" customFormat="1" ht="15" customHeight="1">
      <c r="B141" s="185">
        <v>137</v>
      </c>
      <c r="C141" s="136"/>
      <c r="D141" s="186"/>
      <c r="E141" s="187"/>
      <c r="F141" s="188"/>
      <c r="G141" s="189"/>
    </row>
    <row r="142" spans="2:7" s="114" customFormat="1" ht="15" customHeight="1">
      <c r="B142" s="185">
        <v>138</v>
      </c>
      <c r="C142" s="136"/>
      <c r="D142" s="186"/>
      <c r="E142" s="187"/>
      <c r="F142" s="188"/>
      <c r="G142" s="189"/>
    </row>
    <row r="143" spans="2:7" s="114" customFormat="1" ht="15" customHeight="1">
      <c r="B143" s="185">
        <v>139</v>
      </c>
      <c r="C143" s="136"/>
      <c r="D143" s="186"/>
      <c r="E143" s="187"/>
      <c r="F143" s="188"/>
      <c r="G143" s="189"/>
    </row>
    <row r="144" spans="2:7" s="114" customFormat="1" ht="15" customHeight="1">
      <c r="B144" s="185">
        <v>140</v>
      </c>
      <c r="C144" s="136"/>
      <c r="D144" s="186"/>
      <c r="E144" s="187"/>
      <c r="F144" s="188"/>
      <c r="G144" s="189"/>
    </row>
    <row r="145" spans="2:7" s="114" customFormat="1" ht="15" customHeight="1">
      <c r="B145" s="185">
        <v>141</v>
      </c>
      <c r="C145" s="136"/>
      <c r="D145" s="186"/>
      <c r="E145" s="187"/>
      <c r="F145" s="188"/>
      <c r="G145" s="189"/>
    </row>
    <row r="146" spans="2:7" s="114" customFormat="1" ht="15" customHeight="1">
      <c r="B146" s="185">
        <v>142</v>
      </c>
      <c r="C146" s="136"/>
      <c r="D146" s="186"/>
      <c r="E146" s="187"/>
      <c r="F146" s="188"/>
      <c r="G146" s="189"/>
    </row>
    <row r="147" spans="2:7" s="114" customFormat="1" ht="15" customHeight="1">
      <c r="B147" s="185">
        <v>143</v>
      </c>
      <c r="C147" s="136"/>
      <c r="D147" s="186"/>
      <c r="E147" s="187"/>
      <c r="F147" s="188"/>
      <c r="G147" s="189"/>
    </row>
    <row r="148" spans="2:7" s="114" customFormat="1" ht="15" customHeight="1">
      <c r="B148" s="185">
        <v>144</v>
      </c>
      <c r="C148" s="136"/>
      <c r="D148" s="186"/>
      <c r="E148" s="187"/>
      <c r="F148" s="188"/>
      <c r="G148" s="189"/>
    </row>
    <row r="149" spans="2:7" s="114" customFormat="1" ht="15" customHeight="1">
      <c r="B149" s="185">
        <v>145</v>
      </c>
      <c r="C149" s="136"/>
      <c r="D149" s="186"/>
      <c r="E149" s="187"/>
      <c r="F149" s="188"/>
      <c r="G149" s="189"/>
    </row>
    <row r="150" spans="2:7" s="114" customFormat="1" ht="15" customHeight="1">
      <c r="B150" s="185">
        <v>146</v>
      </c>
      <c r="C150" s="136"/>
      <c r="D150" s="186"/>
      <c r="E150" s="187"/>
      <c r="F150" s="188"/>
      <c r="G150" s="189"/>
    </row>
    <row r="151" spans="2:7" s="114" customFormat="1" ht="15" customHeight="1">
      <c r="B151" s="185">
        <v>147</v>
      </c>
      <c r="C151" s="136"/>
      <c r="D151" s="186"/>
      <c r="E151" s="187"/>
      <c r="F151" s="188"/>
      <c r="G151" s="189"/>
    </row>
    <row r="152" spans="2:7" s="114" customFormat="1" ht="15" customHeight="1">
      <c r="B152" s="185">
        <v>148</v>
      </c>
      <c r="C152" s="136"/>
      <c r="D152" s="186"/>
      <c r="E152" s="187"/>
      <c r="F152" s="188"/>
      <c r="G152" s="189"/>
    </row>
    <row r="153" spans="2:7" s="114" customFormat="1" ht="15" customHeight="1">
      <c r="B153" s="185">
        <v>149</v>
      </c>
      <c r="C153" s="136"/>
      <c r="D153" s="186"/>
      <c r="E153" s="187"/>
      <c r="F153" s="188"/>
      <c r="G153" s="189"/>
    </row>
    <row r="154" spans="2:7" s="114" customFormat="1" ht="15" customHeight="1">
      <c r="B154" s="185">
        <v>150</v>
      </c>
      <c r="C154" s="136"/>
      <c r="D154" s="186"/>
      <c r="E154" s="187"/>
      <c r="F154" s="188"/>
      <c r="G154" s="189"/>
    </row>
    <row r="155" spans="2:7" s="114" customFormat="1" ht="15" customHeight="1">
      <c r="B155" s="185">
        <v>151</v>
      </c>
      <c r="C155" s="136"/>
      <c r="D155" s="186"/>
      <c r="E155" s="187"/>
      <c r="F155" s="188"/>
      <c r="G155" s="189"/>
    </row>
    <row r="156" spans="2:7" s="114" customFormat="1" ht="15" customHeight="1">
      <c r="B156" s="185">
        <v>152</v>
      </c>
      <c r="C156" s="136"/>
      <c r="D156" s="186"/>
      <c r="E156" s="187"/>
      <c r="F156" s="188"/>
      <c r="G156" s="189"/>
    </row>
    <row r="157" spans="2:7" s="114" customFormat="1" ht="15" customHeight="1">
      <c r="B157" s="185">
        <v>153</v>
      </c>
      <c r="C157" s="136"/>
      <c r="D157" s="186"/>
      <c r="E157" s="187"/>
      <c r="F157" s="188"/>
      <c r="G157" s="189"/>
    </row>
    <row r="158" spans="2:7" s="114" customFormat="1" ht="15" customHeight="1">
      <c r="B158" s="185">
        <v>154</v>
      </c>
      <c r="C158" s="136"/>
      <c r="D158" s="186"/>
      <c r="E158" s="187"/>
      <c r="F158" s="188"/>
      <c r="G158" s="189"/>
    </row>
    <row r="159" spans="2:7" s="114" customFormat="1" ht="15" customHeight="1">
      <c r="B159" s="185">
        <v>155</v>
      </c>
      <c r="C159" s="136"/>
      <c r="D159" s="186"/>
      <c r="E159" s="187"/>
      <c r="F159" s="188"/>
      <c r="G159" s="189"/>
    </row>
    <row r="160" spans="2:7" s="114" customFormat="1" ht="15" customHeight="1">
      <c r="B160" s="185">
        <v>156</v>
      </c>
      <c r="C160" s="136"/>
      <c r="D160" s="186"/>
      <c r="E160" s="187"/>
      <c r="F160" s="188"/>
      <c r="G160" s="189"/>
    </row>
    <row r="161" spans="2:7" s="114" customFormat="1" ht="15" customHeight="1">
      <c r="B161" s="185">
        <v>157</v>
      </c>
      <c r="C161" s="136"/>
      <c r="D161" s="186"/>
      <c r="E161" s="187"/>
      <c r="F161" s="188"/>
      <c r="G161" s="189"/>
    </row>
    <row r="162" spans="2:7" s="114" customFormat="1" ht="15" customHeight="1">
      <c r="B162" s="185">
        <v>158</v>
      </c>
      <c r="C162" s="136"/>
      <c r="D162" s="186"/>
      <c r="E162" s="187"/>
      <c r="F162" s="188"/>
      <c r="G162" s="189"/>
    </row>
    <row r="163" spans="2:7" s="114" customFormat="1" ht="15" customHeight="1">
      <c r="B163" s="185">
        <v>159</v>
      </c>
      <c r="C163" s="136"/>
      <c r="D163" s="186"/>
      <c r="E163" s="187"/>
      <c r="F163" s="188"/>
      <c r="G163" s="189"/>
    </row>
    <row r="164" spans="2:7" s="114" customFormat="1" ht="15" customHeight="1">
      <c r="B164" s="185">
        <v>160</v>
      </c>
      <c r="C164" s="136"/>
      <c r="D164" s="186"/>
      <c r="E164" s="187"/>
      <c r="F164" s="188"/>
      <c r="G164" s="189"/>
    </row>
    <row r="165" spans="2:7" s="114" customFormat="1" ht="15" customHeight="1">
      <c r="B165" s="185">
        <v>161</v>
      </c>
      <c r="C165" s="136"/>
      <c r="D165" s="186"/>
      <c r="E165" s="187"/>
      <c r="F165" s="188"/>
      <c r="G165" s="189"/>
    </row>
    <row r="166" spans="2:7" s="114" customFormat="1" ht="15" customHeight="1">
      <c r="B166" s="185">
        <v>162</v>
      </c>
      <c r="C166" s="136"/>
      <c r="D166" s="186"/>
      <c r="E166" s="187"/>
      <c r="F166" s="188"/>
      <c r="G166" s="189"/>
    </row>
    <row r="167" spans="2:7" s="114" customFormat="1" ht="15" customHeight="1">
      <c r="B167" s="185">
        <v>163</v>
      </c>
      <c r="C167" s="136"/>
      <c r="D167" s="186"/>
      <c r="E167" s="187"/>
      <c r="F167" s="188"/>
      <c r="G167" s="189"/>
    </row>
    <row r="168" spans="2:7" s="114" customFormat="1" ht="15" customHeight="1">
      <c r="B168" s="185">
        <v>164</v>
      </c>
      <c r="C168" s="136"/>
      <c r="D168" s="186"/>
      <c r="E168" s="187"/>
      <c r="F168" s="188"/>
      <c r="G168" s="189"/>
    </row>
    <row r="169" spans="2:7" s="114" customFormat="1" ht="15" customHeight="1">
      <c r="B169" s="185">
        <v>165</v>
      </c>
      <c r="C169" s="136"/>
      <c r="D169" s="186"/>
      <c r="E169" s="187"/>
      <c r="F169" s="188"/>
      <c r="G169" s="189"/>
    </row>
    <row r="170" spans="2:7" s="114" customFormat="1" ht="15" customHeight="1">
      <c r="B170" s="185">
        <v>166</v>
      </c>
      <c r="C170" s="136"/>
      <c r="D170" s="186"/>
      <c r="E170" s="187"/>
      <c r="F170" s="188"/>
      <c r="G170" s="189"/>
    </row>
    <row r="171" spans="2:7" s="114" customFormat="1" ht="15" customHeight="1">
      <c r="B171" s="185">
        <v>167</v>
      </c>
      <c r="C171" s="136"/>
      <c r="D171" s="186"/>
      <c r="E171" s="187"/>
      <c r="F171" s="188"/>
      <c r="G171" s="189"/>
    </row>
    <row r="172" spans="2:7" s="114" customFormat="1" ht="15" customHeight="1">
      <c r="B172" s="185">
        <v>168</v>
      </c>
      <c r="C172" s="136"/>
      <c r="D172" s="186"/>
      <c r="E172" s="187"/>
      <c r="F172" s="188"/>
      <c r="G172" s="189"/>
    </row>
    <row r="173" spans="2:7" s="114" customFormat="1" ht="15" customHeight="1">
      <c r="B173" s="185">
        <v>169</v>
      </c>
      <c r="C173" s="136"/>
      <c r="D173" s="186"/>
      <c r="E173" s="187"/>
      <c r="F173" s="188"/>
      <c r="G173" s="189"/>
    </row>
    <row r="174" spans="2:7" s="114" customFormat="1" ht="15" customHeight="1">
      <c r="B174" s="185">
        <v>170</v>
      </c>
      <c r="C174" s="136"/>
      <c r="D174" s="186"/>
      <c r="E174" s="187"/>
      <c r="F174" s="188"/>
      <c r="G174" s="189"/>
    </row>
    <row r="175" spans="2:7" s="114" customFormat="1" ht="15" customHeight="1">
      <c r="B175" s="185">
        <v>171</v>
      </c>
      <c r="C175" s="136"/>
      <c r="D175" s="186"/>
      <c r="E175" s="187"/>
      <c r="F175" s="188"/>
      <c r="G175" s="189"/>
    </row>
    <row r="176" spans="2:7" s="114" customFormat="1" ht="15" customHeight="1">
      <c r="B176" s="185">
        <v>172</v>
      </c>
      <c r="C176" s="136"/>
      <c r="D176" s="186"/>
      <c r="E176" s="187"/>
      <c r="F176" s="188"/>
      <c r="G176" s="189"/>
    </row>
    <row r="177" spans="2:7" s="114" customFormat="1" ht="15" customHeight="1">
      <c r="B177" s="185">
        <v>173</v>
      </c>
      <c r="C177" s="136"/>
      <c r="D177" s="186"/>
      <c r="E177" s="187"/>
      <c r="F177" s="188"/>
      <c r="G177" s="189"/>
    </row>
    <row r="178" spans="2:7" s="114" customFormat="1" ht="15" customHeight="1">
      <c r="B178" s="185">
        <v>174</v>
      </c>
      <c r="C178" s="136"/>
      <c r="D178" s="186"/>
      <c r="E178" s="187"/>
      <c r="F178" s="188"/>
      <c r="G178" s="189"/>
    </row>
    <row r="179" spans="2:7" s="114" customFormat="1" ht="15" customHeight="1">
      <c r="B179" s="185">
        <v>175</v>
      </c>
      <c r="C179" s="136"/>
      <c r="D179" s="186"/>
      <c r="E179" s="187"/>
      <c r="F179" s="188"/>
      <c r="G179" s="189"/>
    </row>
    <row r="180" spans="2:7" s="114" customFormat="1" ht="15" customHeight="1">
      <c r="B180" s="185">
        <v>176</v>
      </c>
      <c r="C180" s="136"/>
      <c r="D180" s="186"/>
      <c r="E180" s="187"/>
      <c r="F180" s="188"/>
      <c r="G180" s="189"/>
    </row>
    <row r="181" spans="2:7" s="114" customFormat="1" ht="15" customHeight="1">
      <c r="B181" s="185">
        <v>177</v>
      </c>
      <c r="C181" s="136"/>
      <c r="D181" s="186"/>
      <c r="E181" s="187"/>
      <c r="F181" s="188"/>
      <c r="G181" s="189"/>
    </row>
    <row r="182" spans="2:7" s="114" customFormat="1" ht="15" customHeight="1">
      <c r="B182" s="185">
        <v>178</v>
      </c>
      <c r="C182" s="136"/>
      <c r="D182" s="186"/>
      <c r="E182" s="187"/>
      <c r="F182" s="188"/>
      <c r="G182" s="189"/>
    </row>
    <row r="183" spans="2:7" s="114" customFormat="1" ht="15" customHeight="1">
      <c r="B183" s="185">
        <v>179</v>
      </c>
      <c r="C183" s="136"/>
      <c r="D183" s="186"/>
      <c r="E183" s="187"/>
      <c r="F183" s="188"/>
      <c r="G183" s="189"/>
    </row>
    <row r="184" spans="2:7" s="114" customFormat="1" ht="15" customHeight="1">
      <c r="B184" s="185">
        <v>180</v>
      </c>
      <c r="C184" s="136"/>
      <c r="D184" s="186"/>
      <c r="E184" s="187"/>
      <c r="F184" s="188"/>
      <c r="G184" s="189"/>
    </row>
    <row r="185" spans="2:7" s="114" customFormat="1" ht="15" customHeight="1">
      <c r="B185" s="185">
        <v>181</v>
      </c>
      <c r="C185" s="136"/>
      <c r="D185" s="186"/>
      <c r="E185" s="187"/>
      <c r="F185" s="188"/>
      <c r="G185" s="189"/>
    </row>
    <row r="186" spans="2:7" s="114" customFormat="1" ht="15" customHeight="1">
      <c r="B186" s="185">
        <v>182</v>
      </c>
      <c r="C186" s="136"/>
      <c r="D186" s="186"/>
      <c r="E186" s="187"/>
      <c r="F186" s="188"/>
      <c r="G186" s="189"/>
    </row>
    <row r="187" spans="2:7" s="114" customFormat="1" ht="15" customHeight="1">
      <c r="B187" s="185">
        <v>183</v>
      </c>
      <c r="C187" s="136"/>
      <c r="D187" s="186"/>
      <c r="E187" s="187"/>
      <c r="F187" s="188"/>
      <c r="G187" s="189"/>
    </row>
    <row r="188" spans="2:7" s="114" customFormat="1" ht="15" customHeight="1">
      <c r="B188" s="185">
        <v>184</v>
      </c>
      <c r="C188" s="136"/>
      <c r="D188" s="186"/>
      <c r="E188" s="187"/>
      <c r="F188" s="188"/>
      <c r="G188" s="189"/>
    </row>
    <row r="189" spans="2:7" s="114" customFormat="1" ht="15" customHeight="1">
      <c r="B189" s="185">
        <v>185</v>
      </c>
      <c r="C189" s="136"/>
      <c r="D189" s="186"/>
      <c r="E189" s="187"/>
      <c r="F189" s="188"/>
      <c r="G189" s="189"/>
    </row>
    <row r="190" spans="2:7" s="114" customFormat="1" ht="15" customHeight="1">
      <c r="B190" s="185">
        <v>186</v>
      </c>
      <c r="C190" s="136"/>
      <c r="D190" s="186"/>
      <c r="E190" s="187"/>
      <c r="F190" s="188"/>
      <c r="G190" s="189"/>
    </row>
    <row r="191" spans="2:7" s="114" customFormat="1" ht="15" customHeight="1">
      <c r="B191" s="185">
        <v>187</v>
      </c>
      <c r="C191" s="136"/>
      <c r="D191" s="186"/>
      <c r="E191" s="187"/>
      <c r="F191" s="188"/>
      <c r="G191" s="189"/>
    </row>
    <row r="192" spans="2:7" s="114" customFormat="1" ht="15" customHeight="1">
      <c r="B192" s="185">
        <v>188</v>
      </c>
      <c r="C192" s="136"/>
      <c r="D192" s="186"/>
      <c r="E192" s="187"/>
      <c r="F192" s="188"/>
      <c r="G192" s="189"/>
    </row>
    <row r="193" spans="2:7" s="114" customFormat="1" ht="15" customHeight="1">
      <c r="B193" s="185">
        <v>189</v>
      </c>
      <c r="C193" s="136"/>
      <c r="D193" s="186"/>
      <c r="E193" s="187"/>
      <c r="F193" s="188"/>
      <c r="G193" s="189"/>
    </row>
    <row r="194" spans="2:7" s="114" customFormat="1" ht="15" customHeight="1">
      <c r="B194" s="185">
        <v>190</v>
      </c>
      <c r="C194" s="136"/>
      <c r="D194" s="186"/>
      <c r="E194" s="187"/>
      <c r="F194" s="188"/>
      <c r="G194" s="189"/>
    </row>
    <row r="195" spans="2:7" s="114" customFormat="1" ht="15" customHeight="1">
      <c r="B195" s="185">
        <v>191</v>
      </c>
      <c r="C195" s="136"/>
      <c r="D195" s="186"/>
      <c r="E195" s="187"/>
      <c r="F195" s="188"/>
      <c r="G195" s="189"/>
    </row>
    <row r="196" spans="2:7" s="114" customFormat="1" ht="15" customHeight="1">
      <c r="B196" s="185">
        <v>192</v>
      </c>
      <c r="C196" s="136"/>
      <c r="D196" s="186"/>
      <c r="E196" s="187"/>
      <c r="F196" s="188"/>
      <c r="G196" s="189"/>
    </row>
    <row r="197" spans="2:7" s="114" customFormat="1" ht="15" customHeight="1">
      <c r="B197" s="185">
        <v>193</v>
      </c>
      <c r="C197" s="136"/>
      <c r="D197" s="186"/>
      <c r="E197" s="187"/>
      <c r="F197" s="188"/>
      <c r="G197" s="189"/>
    </row>
    <row r="198" spans="2:7" s="114" customFormat="1" ht="15" customHeight="1">
      <c r="B198" s="185">
        <v>194</v>
      </c>
      <c r="C198" s="136"/>
      <c r="D198" s="186"/>
      <c r="E198" s="187"/>
      <c r="F198" s="188"/>
      <c r="G198" s="189"/>
    </row>
    <row r="199" spans="2:7" s="114" customFormat="1" ht="15" customHeight="1">
      <c r="B199" s="185">
        <v>195</v>
      </c>
      <c r="C199" s="136"/>
      <c r="D199" s="186"/>
      <c r="E199" s="187"/>
      <c r="F199" s="188"/>
      <c r="G199" s="189"/>
    </row>
    <row r="200" spans="2:7" s="114" customFormat="1" ht="15" customHeight="1">
      <c r="B200" s="185">
        <v>196</v>
      </c>
      <c r="C200" s="136"/>
      <c r="D200" s="186"/>
      <c r="E200" s="187"/>
      <c r="F200" s="188"/>
      <c r="G200" s="189"/>
    </row>
    <row r="201" spans="2:7" s="114" customFormat="1" ht="15" customHeight="1">
      <c r="B201" s="185">
        <v>197</v>
      </c>
      <c r="C201" s="136"/>
      <c r="D201" s="186"/>
      <c r="E201" s="187"/>
      <c r="F201" s="188"/>
      <c r="G201" s="189"/>
    </row>
    <row r="202" spans="2:7" s="114" customFormat="1" ht="15" customHeight="1">
      <c r="B202" s="185">
        <v>198</v>
      </c>
      <c r="C202" s="136"/>
      <c r="D202" s="186"/>
      <c r="E202" s="187"/>
      <c r="F202" s="188"/>
      <c r="G202" s="189"/>
    </row>
    <row r="203" spans="2:7" s="114" customFormat="1" ht="15" customHeight="1">
      <c r="B203" s="185">
        <v>199</v>
      </c>
      <c r="C203" s="136"/>
      <c r="D203" s="186"/>
      <c r="E203" s="187"/>
      <c r="F203" s="188"/>
      <c r="G203" s="189"/>
    </row>
    <row r="204" spans="2:7" s="114" customFormat="1" ht="15" customHeight="1">
      <c r="B204" s="185">
        <v>200</v>
      </c>
      <c r="C204" s="136"/>
      <c r="D204" s="186"/>
      <c r="E204" s="187"/>
      <c r="F204" s="188"/>
      <c r="G204" s="189"/>
    </row>
  </sheetData>
  <sheetProtection password="89FA" sheet="1" objects="1" scenarios="1"/>
  <mergeCells count="1">
    <mergeCell ref="C3:G3"/>
  </mergeCells>
  <pageMargins left="0.7" right="0.7" top="0.75" bottom="0.75" header="0.3" footer="0.3"/>
  <pageSetup paperSize="9" scale="4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Listas!$H$3:$H$5</xm:f>
          </x14:formula1>
          <xm:sqref>G5:G204</xm:sqref>
        </x14:dataValidation>
        <x14:dataValidation type="list" showInputMessage="1" showErrorMessage="1">
          <x14:formula1>
            <xm:f>Listas!$E$3:$E$502</xm:f>
          </x14:formula1>
          <xm:sqref>C5:C204</xm:sqref>
        </x14:dataValidation>
        <x14:dataValidation type="list" showInputMessage="1" showErrorMessage="1">
          <x14:formula1>
            <xm:f>'Paq Trabajo'!$C$5:$C$204</xm:f>
          </x14:formula1>
          <xm:sqref>F5:F204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3:L205"/>
  <sheetViews>
    <sheetView view="pageBreakPreview" zoomScaleNormal="115" zoomScaleSheetLayoutView="100" workbookViewId="0">
      <pane xSplit="3" ySplit="5" topLeftCell="D6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baseColWidth="10" defaultColWidth="11.42578125" defaultRowHeight="12.75"/>
  <cols>
    <col min="1" max="2" width="3.85546875" style="11" customWidth="1" collapsed="1"/>
    <col min="3" max="3" width="11.42578125" style="11" collapsed="1"/>
    <col min="4" max="4" width="18.140625" style="11" customWidth="1" collapsed="1"/>
    <col min="5" max="5" width="23.7109375" style="11" customWidth="1" collapsed="1"/>
    <col min="6" max="7" width="16.5703125" style="11" customWidth="1" collapsed="1"/>
    <col min="8" max="9" width="19.7109375" style="11" customWidth="1" collapsed="1"/>
    <col min="10" max="10" width="4.42578125" style="11" customWidth="1"/>
    <col min="11" max="11" width="11.42578125" style="11" collapsed="1"/>
    <col min="12" max="12" width="11.42578125" style="11"/>
    <col min="13" max="16384" width="11.42578125" style="11" collapsed="1"/>
  </cols>
  <sheetData>
    <row r="3" spans="2:9" ht="28.5">
      <c r="C3" s="253" t="s">
        <v>1567</v>
      </c>
      <c r="D3" s="254"/>
      <c r="E3" s="254"/>
      <c r="F3" s="254"/>
      <c r="G3" s="254"/>
      <c r="H3" s="254"/>
      <c r="I3" s="255"/>
    </row>
    <row r="4" spans="2:9" ht="27" customHeight="1">
      <c r="B4" s="184"/>
      <c r="C4" s="184"/>
      <c r="D4" s="256" t="s">
        <v>47</v>
      </c>
      <c r="E4" s="257"/>
      <c r="F4" s="256" t="s">
        <v>48</v>
      </c>
      <c r="G4" s="257"/>
      <c r="H4" s="258" t="s">
        <v>53</v>
      </c>
      <c r="I4" s="258"/>
    </row>
    <row r="5" spans="2:9" ht="38.25" customHeight="1">
      <c r="B5" s="184"/>
      <c r="C5" s="118" t="s">
        <v>46</v>
      </c>
      <c r="D5" s="118" t="s">
        <v>49</v>
      </c>
      <c r="E5" s="118" t="s">
        <v>50</v>
      </c>
      <c r="F5" s="118" t="s">
        <v>51</v>
      </c>
      <c r="G5" s="118" t="s">
        <v>52</v>
      </c>
      <c r="H5" s="118" t="s">
        <v>54</v>
      </c>
      <c r="I5" s="118" t="s">
        <v>55</v>
      </c>
    </row>
    <row r="6" spans="2:9" ht="15" customHeight="1">
      <c r="B6" s="185">
        <v>1</v>
      </c>
      <c r="C6" s="136"/>
      <c r="D6" s="189"/>
      <c r="E6" s="189"/>
      <c r="F6" s="138"/>
      <c r="G6" s="138"/>
      <c r="H6" s="189"/>
      <c r="I6" s="196"/>
    </row>
    <row r="7" spans="2:9" ht="15" customHeight="1">
      <c r="B7" s="185">
        <v>2</v>
      </c>
      <c r="C7" s="136"/>
      <c r="D7" s="189"/>
      <c r="E7" s="189"/>
      <c r="F7" s="138"/>
      <c r="G7" s="138"/>
      <c r="H7" s="189"/>
      <c r="I7" s="196"/>
    </row>
    <row r="8" spans="2:9" ht="15" customHeight="1">
      <c r="B8" s="185">
        <v>3</v>
      </c>
      <c r="C8" s="136"/>
      <c r="D8" s="189"/>
      <c r="E8" s="189"/>
      <c r="F8" s="138"/>
      <c r="G8" s="138"/>
      <c r="H8" s="189"/>
      <c r="I8" s="196"/>
    </row>
    <row r="9" spans="2:9" ht="15" customHeight="1">
      <c r="B9" s="185">
        <v>4</v>
      </c>
      <c r="C9" s="136"/>
      <c r="D9" s="189"/>
      <c r="E9" s="189"/>
      <c r="F9" s="138"/>
      <c r="G9" s="138"/>
      <c r="H9" s="189"/>
      <c r="I9" s="196"/>
    </row>
    <row r="10" spans="2:9" ht="15" customHeight="1">
      <c r="B10" s="185">
        <v>5</v>
      </c>
      <c r="C10" s="136"/>
      <c r="D10" s="189"/>
      <c r="E10" s="189"/>
      <c r="F10" s="138"/>
      <c r="G10" s="138"/>
      <c r="H10" s="189"/>
      <c r="I10" s="196"/>
    </row>
    <row r="11" spans="2:9" ht="15" customHeight="1">
      <c r="B11" s="185">
        <v>6</v>
      </c>
      <c r="C11" s="136"/>
      <c r="D11" s="189"/>
      <c r="E11" s="189"/>
      <c r="F11" s="138"/>
      <c r="G11" s="138"/>
      <c r="H11" s="189"/>
      <c r="I11" s="196"/>
    </row>
    <row r="12" spans="2:9" ht="15" customHeight="1">
      <c r="B12" s="185">
        <v>7</v>
      </c>
      <c r="C12" s="136"/>
      <c r="D12" s="189"/>
      <c r="E12" s="189"/>
      <c r="F12" s="138"/>
      <c r="G12" s="138"/>
      <c r="H12" s="189"/>
      <c r="I12" s="196"/>
    </row>
    <row r="13" spans="2:9" ht="15" customHeight="1">
      <c r="B13" s="185">
        <v>8</v>
      </c>
      <c r="C13" s="136"/>
      <c r="D13" s="189"/>
      <c r="E13" s="189"/>
      <c r="F13" s="138"/>
      <c r="G13" s="138"/>
      <c r="H13" s="189"/>
      <c r="I13" s="196"/>
    </row>
    <row r="14" spans="2:9" ht="15" customHeight="1">
      <c r="B14" s="185">
        <v>9</v>
      </c>
      <c r="C14" s="136"/>
      <c r="D14" s="189"/>
      <c r="E14" s="189"/>
      <c r="F14" s="138"/>
      <c r="G14" s="138"/>
      <c r="H14" s="189"/>
      <c r="I14" s="196"/>
    </row>
    <row r="15" spans="2:9" ht="15" customHeight="1">
      <c r="B15" s="185">
        <v>10</v>
      </c>
      <c r="C15" s="136"/>
      <c r="D15" s="189"/>
      <c r="E15" s="189"/>
      <c r="F15" s="138"/>
      <c r="G15" s="138"/>
      <c r="H15" s="189"/>
      <c r="I15" s="196"/>
    </row>
    <row r="16" spans="2:9" ht="15" customHeight="1">
      <c r="B16" s="185">
        <v>11</v>
      </c>
      <c r="C16" s="136"/>
      <c r="D16" s="189"/>
      <c r="E16" s="189"/>
      <c r="F16" s="138"/>
      <c r="G16" s="138"/>
      <c r="H16" s="189"/>
      <c r="I16" s="196"/>
    </row>
    <row r="17" spans="2:9" ht="15" customHeight="1">
      <c r="B17" s="185">
        <v>12</v>
      </c>
      <c r="C17" s="136"/>
      <c r="D17" s="189"/>
      <c r="E17" s="189"/>
      <c r="F17" s="138"/>
      <c r="G17" s="138"/>
      <c r="H17" s="189"/>
      <c r="I17" s="196"/>
    </row>
    <row r="18" spans="2:9" ht="15" customHeight="1">
      <c r="B18" s="185">
        <v>13</v>
      </c>
      <c r="C18" s="136"/>
      <c r="D18" s="189"/>
      <c r="E18" s="189"/>
      <c r="F18" s="138"/>
      <c r="G18" s="138"/>
      <c r="H18" s="189"/>
      <c r="I18" s="196"/>
    </row>
    <row r="19" spans="2:9" ht="15" customHeight="1">
      <c r="B19" s="185">
        <v>14</v>
      </c>
      <c r="C19" s="136"/>
      <c r="D19" s="189"/>
      <c r="E19" s="189"/>
      <c r="F19" s="138"/>
      <c r="G19" s="138"/>
      <c r="H19" s="189"/>
      <c r="I19" s="196"/>
    </row>
    <row r="20" spans="2:9" ht="15" customHeight="1">
      <c r="B20" s="185">
        <v>15</v>
      </c>
      <c r="C20" s="136"/>
      <c r="D20" s="189"/>
      <c r="E20" s="189"/>
      <c r="F20" s="138"/>
      <c r="G20" s="138"/>
      <c r="H20" s="189"/>
      <c r="I20" s="196"/>
    </row>
    <row r="21" spans="2:9" ht="15" customHeight="1">
      <c r="B21" s="185">
        <v>16</v>
      </c>
      <c r="C21" s="136"/>
      <c r="D21" s="189"/>
      <c r="E21" s="189"/>
      <c r="F21" s="138"/>
      <c r="G21" s="138"/>
      <c r="H21" s="189"/>
      <c r="I21" s="196"/>
    </row>
    <row r="22" spans="2:9" ht="15" customHeight="1">
      <c r="B22" s="185">
        <v>17</v>
      </c>
      <c r="C22" s="136"/>
      <c r="D22" s="189"/>
      <c r="E22" s="189"/>
      <c r="F22" s="138"/>
      <c r="G22" s="138"/>
      <c r="H22" s="189"/>
      <c r="I22" s="196"/>
    </row>
    <row r="23" spans="2:9" ht="15" customHeight="1">
      <c r="B23" s="185">
        <v>18</v>
      </c>
      <c r="C23" s="136"/>
      <c r="D23" s="189"/>
      <c r="E23" s="189"/>
      <c r="F23" s="138"/>
      <c r="G23" s="138"/>
      <c r="H23" s="189"/>
      <c r="I23" s="196"/>
    </row>
    <row r="24" spans="2:9" ht="15" customHeight="1">
      <c r="B24" s="185">
        <v>19</v>
      </c>
      <c r="C24" s="136"/>
      <c r="D24" s="189"/>
      <c r="E24" s="189"/>
      <c r="F24" s="138"/>
      <c r="G24" s="138"/>
      <c r="H24" s="189"/>
      <c r="I24" s="196"/>
    </row>
    <row r="25" spans="2:9" ht="15" customHeight="1">
      <c r="B25" s="185">
        <v>20</v>
      </c>
      <c r="C25" s="136"/>
      <c r="D25" s="189"/>
      <c r="E25" s="189"/>
      <c r="F25" s="138"/>
      <c r="G25" s="138"/>
      <c r="H25" s="189"/>
      <c r="I25" s="196"/>
    </row>
    <row r="26" spans="2:9" ht="15" customHeight="1">
      <c r="B26" s="185">
        <v>21</v>
      </c>
      <c r="C26" s="136"/>
      <c r="D26" s="189"/>
      <c r="E26" s="189"/>
      <c r="F26" s="138"/>
      <c r="G26" s="138"/>
      <c r="H26" s="189"/>
      <c r="I26" s="196"/>
    </row>
    <row r="27" spans="2:9" ht="15" customHeight="1">
      <c r="B27" s="185">
        <v>22</v>
      </c>
      <c r="C27" s="136"/>
      <c r="D27" s="189"/>
      <c r="E27" s="189"/>
      <c r="F27" s="138"/>
      <c r="G27" s="138"/>
      <c r="H27" s="189"/>
      <c r="I27" s="196"/>
    </row>
    <row r="28" spans="2:9" ht="15" customHeight="1">
      <c r="B28" s="185">
        <v>23</v>
      </c>
      <c r="C28" s="136"/>
      <c r="D28" s="189"/>
      <c r="E28" s="189"/>
      <c r="F28" s="138"/>
      <c r="G28" s="138"/>
      <c r="H28" s="189"/>
      <c r="I28" s="196"/>
    </row>
    <row r="29" spans="2:9" ht="15" customHeight="1">
      <c r="B29" s="185">
        <v>24</v>
      </c>
      <c r="C29" s="136"/>
      <c r="D29" s="189"/>
      <c r="E29" s="189"/>
      <c r="F29" s="138"/>
      <c r="G29" s="138"/>
      <c r="H29" s="189"/>
      <c r="I29" s="196"/>
    </row>
    <row r="30" spans="2:9" ht="15" customHeight="1">
      <c r="B30" s="185">
        <v>25</v>
      </c>
      <c r="C30" s="136"/>
      <c r="D30" s="189"/>
      <c r="E30" s="189"/>
      <c r="F30" s="138"/>
      <c r="G30" s="138"/>
      <c r="H30" s="189"/>
      <c r="I30" s="196"/>
    </row>
    <row r="31" spans="2:9" ht="15" customHeight="1">
      <c r="B31" s="185">
        <v>26</v>
      </c>
      <c r="C31" s="136"/>
      <c r="D31" s="189"/>
      <c r="E31" s="189"/>
      <c r="F31" s="138"/>
      <c r="G31" s="138"/>
      <c r="H31" s="189"/>
      <c r="I31" s="196"/>
    </row>
    <row r="32" spans="2:9" ht="15" customHeight="1">
      <c r="B32" s="185">
        <v>27</v>
      </c>
      <c r="C32" s="136"/>
      <c r="D32" s="189"/>
      <c r="E32" s="189"/>
      <c r="F32" s="138"/>
      <c r="G32" s="138"/>
      <c r="H32" s="189"/>
      <c r="I32" s="196"/>
    </row>
    <row r="33" spans="2:9" ht="15" customHeight="1">
      <c r="B33" s="185">
        <v>28</v>
      </c>
      <c r="C33" s="136"/>
      <c r="D33" s="189"/>
      <c r="E33" s="189"/>
      <c r="F33" s="138"/>
      <c r="G33" s="138"/>
      <c r="H33" s="189"/>
      <c r="I33" s="196"/>
    </row>
    <row r="34" spans="2:9" ht="15" customHeight="1">
      <c r="B34" s="185">
        <v>29</v>
      </c>
      <c r="C34" s="136"/>
      <c r="D34" s="189"/>
      <c r="E34" s="189"/>
      <c r="F34" s="138"/>
      <c r="G34" s="138"/>
      <c r="H34" s="189"/>
      <c r="I34" s="196"/>
    </row>
    <row r="35" spans="2:9" ht="15" customHeight="1">
      <c r="B35" s="185">
        <v>30</v>
      </c>
      <c r="C35" s="136"/>
      <c r="D35" s="189"/>
      <c r="E35" s="189"/>
      <c r="F35" s="138"/>
      <c r="G35" s="138"/>
      <c r="H35" s="189"/>
      <c r="I35" s="196"/>
    </row>
    <row r="36" spans="2:9" ht="15" customHeight="1">
      <c r="B36" s="185">
        <v>31</v>
      </c>
      <c r="C36" s="136"/>
      <c r="D36" s="189"/>
      <c r="E36" s="189"/>
      <c r="F36" s="138"/>
      <c r="G36" s="138"/>
      <c r="H36" s="189"/>
      <c r="I36" s="196"/>
    </row>
    <row r="37" spans="2:9" ht="15" customHeight="1">
      <c r="B37" s="185">
        <v>32</v>
      </c>
      <c r="C37" s="136"/>
      <c r="D37" s="189"/>
      <c r="E37" s="189"/>
      <c r="F37" s="138"/>
      <c r="G37" s="138"/>
      <c r="H37" s="189"/>
      <c r="I37" s="196"/>
    </row>
    <row r="38" spans="2:9" ht="15" customHeight="1">
      <c r="B38" s="185">
        <v>33</v>
      </c>
      <c r="C38" s="136"/>
      <c r="D38" s="189"/>
      <c r="E38" s="189"/>
      <c r="F38" s="138"/>
      <c r="G38" s="138"/>
      <c r="H38" s="189"/>
      <c r="I38" s="196"/>
    </row>
    <row r="39" spans="2:9" ht="15" customHeight="1">
      <c r="B39" s="185">
        <v>34</v>
      </c>
      <c r="C39" s="136"/>
      <c r="D39" s="189"/>
      <c r="E39" s="189"/>
      <c r="F39" s="138"/>
      <c r="G39" s="138"/>
      <c r="H39" s="189"/>
      <c r="I39" s="196"/>
    </row>
    <row r="40" spans="2:9" ht="15" customHeight="1">
      <c r="B40" s="185">
        <v>35</v>
      </c>
      <c r="C40" s="136"/>
      <c r="D40" s="189"/>
      <c r="E40" s="189"/>
      <c r="F40" s="138"/>
      <c r="G40" s="138"/>
      <c r="H40" s="189"/>
      <c r="I40" s="196"/>
    </row>
    <row r="41" spans="2:9" ht="15" customHeight="1">
      <c r="B41" s="185">
        <v>36</v>
      </c>
      <c r="C41" s="136"/>
      <c r="D41" s="189"/>
      <c r="E41" s="189"/>
      <c r="F41" s="138"/>
      <c r="G41" s="138"/>
      <c r="H41" s="189"/>
      <c r="I41" s="196"/>
    </row>
    <row r="42" spans="2:9" ht="15" customHeight="1">
      <c r="B42" s="185">
        <v>37</v>
      </c>
      <c r="C42" s="136"/>
      <c r="D42" s="189"/>
      <c r="E42" s="189"/>
      <c r="F42" s="138"/>
      <c r="G42" s="138"/>
      <c r="H42" s="189"/>
      <c r="I42" s="196"/>
    </row>
    <row r="43" spans="2:9" ht="15" customHeight="1">
      <c r="B43" s="185">
        <v>38</v>
      </c>
      <c r="C43" s="136"/>
      <c r="D43" s="189"/>
      <c r="E43" s="189"/>
      <c r="F43" s="138"/>
      <c r="G43" s="138"/>
      <c r="H43" s="189"/>
      <c r="I43" s="196"/>
    </row>
    <row r="44" spans="2:9" ht="15" customHeight="1">
      <c r="B44" s="185">
        <v>39</v>
      </c>
      <c r="C44" s="136"/>
      <c r="D44" s="189"/>
      <c r="E44" s="189"/>
      <c r="F44" s="138"/>
      <c r="G44" s="138"/>
      <c r="H44" s="189"/>
      <c r="I44" s="196"/>
    </row>
    <row r="45" spans="2:9" ht="15" customHeight="1">
      <c r="B45" s="185">
        <v>40</v>
      </c>
      <c r="C45" s="136"/>
      <c r="D45" s="189"/>
      <c r="E45" s="189"/>
      <c r="F45" s="138"/>
      <c r="G45" s="138"/>
      <c r="H45" s="189"/>
      <c r="I45" s="196"/>
    </row>
    <row r="46" spans="2:9" ht="15" customHeight="1">
      <c r="B46" s="185">
        <v>41</v>
      </c>
      <c r="C46" s="136"/>
      <c r="D46" s="189"/>
      <c r="E46" s="189"/>
      <c r="F46" s="138"/>
      <c r="G46" s="138"/>
      <c r="H46" s="189"/>
      <c r="I46" s="196"/>
    </row>
    <row r="47" spans="2:9" ht="15" customHeight="1">
      <c r="B47" s="185">
        <v>42</v>
      </c>
      <c r="C47" s="136"/>
      <c r="D47" s="189"/>
      <c r="E47" s="189"/>
      <c r="F47" s="138"/>
      <c r="G47" s="138"/>
      <c r="H47" s="189"/>
      <c r="I47" s="196"/>
    </row>
    <row r="48" spans="2:9" ht="15" customHeight="1">
      <c r="B48" s="185">
        <v>43</v>
      </c>
      <c r="C48" s="136"/>
      <c r="D48" s="189"/>
      <c r="E48" s="189"/>
      <c r="F48" s="138"/>
      <c r="G48" s="138"/>
      <c r="H48" s="189"/>
      <c r="I48" s="196"/>
    </row>
    <row r="49" spans="2:9" ht="15" customHeight="1">
      <c r="B49" s="185">
        <v>44</v>
      </c>
      <c r="C49" s="136"/>
      <c r="D49" s="189"/>
      <c r="E49" s="189"/>
      <c r="F49" s="138"/>
      <c r="G49" s="138"/>
      <c r="H49" s="189"/>
      <c r="I49" s="196"/>
    </row>
    <row r="50" spans="2:9" ht="15" customHeight="1">
      <c r="B50" s="185">
        <v>45</v>
      </c>
      <c r="C50" s="136"/>
      <c r="D50" s="189"/>
      <c r="E50" s="189"/>
      <c r="F50" s="138"/>
      <c r="G50" s="138"/>
      <c r="H50" s="189"/>
      <c r="I50" s="196"/>
    </row>
    <row r="51" spans="2:9" ht="15" customHeight="1">
      <c r="B51" s="185">
        <v>46</v>
      </c>
      <c r="C51" s="136"/>
      <c r="D51" s="189"/>
      <c r="E51" s="189"/>
      <c r="F51" s="138"/>
      <c r="G51" s="138"/>
      <c r="H51" s="189"/>
      <c r="I51" s="196"/>
    </row>
    <row r="52" spans="2:9" ht="15" customHeight="1">
      <c r="B52" s="185">
        <v>47</v>
      </c>
      <c r="C52" s="136"/>
      <c r="D52" s="189"/>
      <c r="E52" s="189"/>
      <c r="F52" s="138"/>
      <c r="G52" s="138"/>
      <c r="H52" s="189"/>
      <c r="I52" s="196"/>
    </row>
    <row r="53" spans="2:9" ht="15" customHeight="1">
      <c r="B53" s="185">
        <v>48</v>
      </c>
      <c r="C53" s="136"/>
      <c r="D53" s="189"/>
      <c r="E53" s="189"/>
      <c r="F53" s="138"/>
      <c r="G53" s="138"/>
      <c r="H53" s="189"/>
      <c r="I53" s="196"/>
    </row>
    <row r="54" spans="2:9" ht="15" customHeight="1">
      <c r="B54" s="185">
        <v>49</v>
      </c>
      <c r="C54" s="136"/>
      <c r="D54" s="189"/>
      <c r="E54" s="189"/>
      <c r="F54" s="138"/>
      <c r="G54" s="138"/>
      <c r="H54" s="189"/>
      <c r="I54" s="196"/>
    </row>
    <row r="55" spans="2:9" ht="15" customHeight="1">
      <c r="B55" s="185">
        <v>50</v>
      </c>
      <c r="C55" s="136"/>
      <c r="D55" s="189"/>
      <c r="E55" s="189"/>
      <c r="F55" s="138"/>
      <c r="G55" s="138"/>
      <c r="H55" s="189"/>
      <c r="I55" s="196"/>
    </row>
    <row r="56" spans="2:9" ht="15" customHeight="1">
      <c r="B56" s="185">
        <v>51</v>
      </c>
      <c r="C56" s="136"/>
      <c r="D56" s="189"/>
      <c r="E56" s="189"/>
      <c r="F56" s="138"/>
      <c r="G56" s="138"/>
      <c r="H56" s="189"/>
      <c r="I56" s="196"/>
    </row>
    <row r="57" spans="2:9" ht="15" customHeight="1">
      <c r="B57" s="185">
        <v>52</v>
      </c>
      <c r="C57" s="136"/>
      <c r="D57" s="189"/>
      <c r="E57" s="189"/>
      <c r="F57" s="138"/>
      <c r="G57" s="138"/>
      <c r="H57" s="189"/>
      <c r="I57" s="196"/>
    </row>
    <row r="58" spans="2:9" ht="15" customHeight="1">
      <c r="B58" s="185">
        <v>53</v>
      </c>
      <c r="C58" s="136"/>
      <c r="D58" s="189"/>
      <c r="E58" s="189"/>
      <c r="F58" s="138"/>
      <c r="G58" s="138"/>
      <c r="H58" s="189"/>
      <c r="I58" s="196"/>
    </row>
    <row r="59" spans="2:9" ht="15" customHeight="1">
      <c r="B59" s="185">
        <v>54</v>
      </c>
      <c r="C59" s="136"/>
      <c r="D59" s="189"/>
      <c r="E59" s="189"/>
      <c r="F59" s="138"/>
      <c r="G59" s="138"/>
      <c r="H59" s="189"/>
      <c r="I59" s="196"/>
    </row>
    <row r="60" spans="2:9" ht="15" customHeight="1">
      <c r="B60" s="185">
        <v>55</v>
      </c>
      <c r="C60" s="136"/>
      <c r="D60" s="189"/>
      <c r="E60" s="189"/>
      <c r="F60" s="138"/>
      <c r="G60" s="138"/>
      <c r="H60" s="189"/>
      <c r="I60" s="196"/>
    </row>
    <row r="61" spans="2:9" ht="15" customHeight="1">
      <c r="B61" s="185">
        <v>56</v>
      </c>
      <c r="C61" s="136"/>
      <c r="D61" s="189"/>
      <c r="E61" s="189"/>
      <c r="F61" s="138"/>
      <c r="G61" s="138"/>
      <c r="H61" s="189"/>
      <c r="I61" s="196"/>
    </row>
    <row r="62" spans="2:9" ht="15" customHeight="1">
      <c r="B62" s="185">
        <v>57</v>
      </c>
      <c r="C62" s="136"/>
      <c r="D62" s="189"/>
      <c r="E62" s="189"/>
      <c r="F62" s="138"/>
      <c r="G62" s="138"/>
      <c r="H62" s="189"/>
      <c r="I62" s="196"/>
    </row>
    <row r="63" spans="2:9" ht="15" customHeight="1">
      <c r="B63" s="185">
        <v>58</v>
      </c>
      <c r="C63" s="136"/>
      <c r="D63" s="189"/>
      <c r="E63" s="189"/>
      <c r="F63" s="138"/>
      <c r="G63" s="138"/>
      <c r="H63" s="189"/>
      <c r="I63" s="196"/>
    </row>
    <row r="64" spans="2:9" ht="15" customHeight="1">
      <c r="B64" s="185">
        <v>59</v>
      </c>
      <c r="C64" s="136"/>
      <c r="D64" s="189"/>
      <c r="E64" s="189"/>
      <c r="F64" s="138"/>
      <c r="G64" s="138"/>
      <c r="H64" s="189"/>
      <c r="I64" s="196"/>
    </row>
    <row r="65" spans="2:9" ht="15" customHeight="1">
      <c r="B65" s="185">
        <v>60</v>
      </c>
      <c r="C65" s="136"/>
      <c r="D65" s="189"/>
      <c r="E65" s="189"/>
      <c r="F65" s="138"/>
      <c r="G65" s="138"/>
      <c r="H65" s="189"/>
      <c r="I65" s="196"/>
    </row>
    <row r="66" spans="2:9" ht="15" customHeight="1">
      <c r="B66" s="185">
        <v>61</v>
      </c>
      <c r="C66" s="136"/>
      <c r="D66" s="189"/>
      <c r="E66" s="189"/>
      <c r="F66" s="138"/>
      <c r="G66" s="138"/>
      <c r="H66" s="189"/>
      <c r="I66" s="196"/>
    </row>
    <row r="67" spans="2:9" ht="15" customHeight="1">
      <c r="B67" s="185">
        <v>62</v>
      </c>
      <c r="C67" s="136"/>
      <c r="D67" s="189"/>
      <c r="E67" s="189"/>
      <c r="F67" s="138"/>
      <c r="G67" s="138"/>
      <c r="H67" s="189"/>
      <c r="I67" s="196"/>
    </row>
    <row r="68" spans="2:9" ht="15" customHeight="1">
      <c r="B68" s="185">
        <v>63</v>
      </c>
      <c r="C68" s="136"/>
      <c r="D68" s="189"/>
      <c r="E68" s="189"/>
      <c r="F68" s="138"/>
      <c r="G68" s="138"/>
      <c r="H68" s="189"/>
      <c r="I68" s="196"/>
    </row>
    <row r="69" spans="2:9" ht="15" customHeight="1">
      <c r="B69" s="185">
        <v>64</v>
      </c>
      <c r="C69" s="136"/>
      <c r="D69" s="189"/>
      <c r="E69" s="189"/>
      <c r="F69" s="138"/>
      <c r="G69" s="138"/>
      <c r="H69" s="189"/>
      <c r="I69" s="196"/>
    </row>
    <row r="70" spans="2:9" ht="15" customHeight="1">
      <c r="B70" s="185">
        <v>65</v>
      </c>
      <c r="C70" s="136"/>
      <c r="D70" s="189"/>
      <c r="E70" s="189"/>
      <c r="F70" s="138"/>
      <c r="G70" s="138"/>
      <c r="H70" s="189"/>
      <c r="I70" s="196"/>
    </row>
    <row r="71" spans="2:9" ht="15" customHeight="1">
      <c r="B71" s="185">
        <v>66</v>
      </c>
      <c r="C71" s="136"/>
      <c r="D71" s="189"/>
      <c r="E71" s="189"/>
      <c r="F71" s="138"/>
      <c r="G71" s="138"/>
      <c r="H71" s="189"/>
      <c r="I71" s="196"/>
    </row>
    <row r="72" spans="2:9" ht="15" customHeight="1">
      <c r="B72" s="185">
        <v>67</v>
      </c>
      <c r="C72" s="136"/>
      <c r="D72" s="189"/>
      <c r="E72" s="189"/>
      <c r="F72" s="138"/>
      <c r="G72" s="138"/>
      <c r="H72" s="189"/>
      <c r="I72" s="196"/>
    </row>
    <row r="73" spans="2:9" ht="15" customHeight="1">
      <c r="B73" s="185">
        <v>68</v>
      </c>
      <c r="C73" s="136"/>
      <c r="D73" s="189"/>
      <c r="E73" s="189"/>
      <c r="F73" s="138"/>
      <c r="G73" s="138"/>
      <c r="H73" s="189"/>
      <c r="I73" s="196"/>
    </row>
    <row r="74" spans="2:9" ht="15" customHeight="1">
      <c r="B74" s="185">
        <v>69</v>
      </c>
      <c r="C74" s="136"/>
      <c r="D74" s="189"/>
      <c r="E74" s="189"/>
      <c r="F74" s="138"/>
      <c r="G74" s="138"/>
      <c r="H74" s="189"/>
      <c r="I74" s="196"/>
    </row>
    <row r="75" spans="2:9" ht="15" customHeight="1">
      <c r="B75" s="185">
        <v>70</v>
      </c>
      <c r="C75" s="136"/>
      <c r="D75" s="189"/>
      <c r="E75" s="189"/>
      <c r="F75" s="138"/>
      <c r="G75" s="138"/>
      <c r="H75" s="189"/>
      <c r="I75" s="196"/>
    </row>
    <row r="76" spans="2:9" ht="15" customHeight="1">
      <c r="B76" s="185">
        <v>71</v>
      </c>
      <c r="C76" s="136"/>
      <c r="D76" s="189"/>
      <c r="E76" s="189"/>
      <c r="F76" s="138"/>
      <c r="G76" s="138"/>
      <c r="H76" s="189"/>
      <c r="I76" s="196"/>
    </row>
    <row r="77" spans="2:9" ht="15" customHeight="1">
      <c r="B77" s="185">
        <v>72</v>
      </c>
      <c r="C77" s="136"/>
      <c r="D77" s="189"/>
      <c r="E77" s="189"/>
      <c r="F77" s="138"/>
      <c r="G77" s="138"/>
      <c r="H77" s="189"/>
      <c r="I77" s="196"/>
    </row>
    <row r="78" spans="2:9" ht="15" customHeight="1">
      <c r="B78" s="185">
        <v>73</v>
      </c>
      <c r="C78" s="136"/>
      <c r="D78" s="189"/>
      <c r="E78" s="189"/>
      <c r="F78" s="138"/>
      <c r="G78" s="138"/>
      <c r="H78" s="189"/>
      <c r="I78" s="196"/>
    </row>
    <row r="79" spans="2:9" ht="15" customHeight="1">
      <c r="B79" s="185">
        <v>74</v>
      </c>
      <c r="C79" s="136"/>
      <c r="D79" s="189"/>
      <c r="E79" s="189"/>
      <c r="F79" s="138"/>
      <c r="G79" s="138"/>
      <c r="H79" s="189"/>
      <c r="I79" s="196"/>
    </row>
    <row r="80" spans="2:9" ht="15" customHeight="1">
      <c r="B80" s="185">
        <v>75</v>
      </c>
      <c r="C80" s="136"/>
      <c r="D80" s="189"/>
      <c r="E80" s="189"/>
      <c r="F80" s="138"/>
      <c r="G80" s="138"/>
      <c r="H80" s="189"/>
      <c r="I80" s="196"/>
    </row>
    <row r="81" spans="2:9" ht="15" customHeight="1">
      <c r="B81" s="185">
        <v>76</v>
      </c>
      <c r="C81" s="136"/>
      <c r="D81" s="189"/>
      <c r="E81" s="189"/>
      <c r="F81" s="138"/>
      <c r="G81" s="138"/>
      <c r="H81" s="189"/>
      <c r="I81" s="196"/>
    </row>
    <row r="82" spans="2:9" ht="15" customHeight="1">
      <c r="B82" s="185">
        <v>77</v>
      </c>
      <c r="C82" s="136"/>
      <c r="D82" s="189"/>
      <c r="E82" s="189"/>
      <c r="F82" s="138"/>
      <c r="G82" s="138"/>
      <c r="H82" s="189"/>
      <c r="I82" s="196"/>
    </row>
    <row r="83" spans="2:9" ht="15" customHeight="1">
      <c r="B83" s="185">
        <v>78</v>
      </c>
      <c r="C83" s="136"/>
      <c r="D83" s="189"/>
      <c r="E83" s="189"/>
      <c r="F83" s="138"/>
      <c r="G83" s="138"/>
      <c r="H83" s="189"/>
      <c r="I83" s="196"/>
    </row>
    <row r="84" spans="2:9" ht="15" customHeight="1">
      <c r="B84" s="185">
        <v>79</v>
      </c>
      <c r="C84" s="136"/>
      <c r="D84" s="189"/>
      <c r="E84" s="189"/>
      <c r="F84" s="138"/>
      <c r="G84" s="138"/>
      <c r="H84" s="189"/>
      <c r="I84" s="196"/>
    </row>
    <row r="85" spans="2:9" ht="15" customHeight="1">
      <c r="B85" s="185">
        <v>80</v>
      </c>
      <c r="C85" s="136"/>
      <c r="D85" s="189"/>
      <c r="E85" s="189"/>
      <c r="F85" s="138"/>
      <c r="G85" s="138"/>
      <c r="H85" s="189"/>
      <c r="I85" s="196"/>
    </row>
    <row r="86" spans="2:9" ht="15" customHeight="1">
      <c r="B86" s="185">
        <v>81</v>
      </c>
      <c r="C86" s="136"/>
      <c r="D86" s="189"/>
      <c r="E86" s="189"/>
      <c r="F86" s="138"/>
      <c r="G86" s="138"/>
      <c r="H86" s="189"/>
      <c r="I86" s="196"/>
    </row>
    <row r="87" spans="2:9" ht="15" customHeight="1">
      <c r="B87" s="185">
        <v>82</v>
      </c>
      <c r="C87" s="136"/>
      <c r="D87" s="189"/>
      <c r="E87" s="189"/>
      <c r="F87" s="138"/>
      <c r="G87" s="138"/>
      <c r="H87" s="189"/>
      <c r="I87" s="196"/>
    </row>
    <row r="88" spans="2:9" ht="15" customHeight="1">
      <c r="B88" s="185">
        <v>83</v>
      </c>
      <c r="C88" s="136"/>
      <c r="D88" s="189"/>
      <c r="E88" s="189"/>
      <c r="F88" s="138"/>
      <c r="G88" s="138"/>
      <c r="H88" s="189"/>
      <c r="I88" s="196"/>
    </row>
    <row r="89" spans="2:9" ht="15" customHeight="1">
      <c r="B89" s="185">
        <v>84</v>
      </c>
      <c r="C89" s="136"/>
      <c r="D89" s="189"/>
      <c r="E89" s="189"/>
      <c r="F89" s="138"/>
      <c r="G89" s="138"/>
      <c r="H89" s="189"/>
      <c r="I89" s="196"/>
    </row>
    <row r="90" spans="2:9" ht="15" customHeight="1">
      <c r="B90" s="185">
        <v>85</v>
      </c>
      <c r="C90" s="136"/>
      <c r="D90" s="189"/>
      <c r="E90" s="189"/>
      <c r="F90" s="138"/>
      <c r="G90" s="138"/>
      <c r="H90" s="189"/>
      <c r="I90" s="196"/>
    </row>
    <row r="91" spans="2:9" ht="15" customHeight="1">
      <c r="B91" s="185">
        <v>86</v>
      </c>
      <c r="C91" s="136"/>
      <c r="D91" s="189"/>
      <c r="E91" s="189"/>
      <c r="F91" s="138"/>
      <c r="G91" s="138"/>
      <c r="H91" s="189"/>
      <c r="I91" s="196"/>
    </row>
    <row r="92" spans="2:9" ht="15" customHeight="1">
      <c r="B92" s="185">
        <v>87</v>
      </c>
      <c r="C92" s="136"/>
      <c r="D92" s="189"/>
      <c r="E92" s="189"/>
      <c r="F92" s="138"/>
      <c r="G92" s="138"/>
      <c r="H92" s="189"/>
      <c r="I92" s="196"/>
    </row>
    <row r="93" spans="2:9" ht="15" customHeight="1">
      <c r="B93" s="185">
        <v>88</v>
      </c>
      <c r="C93" s="136"/>
      <c r="D93" s="189"/>
      <c r="E93" s="189"/>
      <c r="F93" s="138"/>
      <c r="G93" s="138"/>
      <c r="H93" s="189"/>
      <c r="I93" s="196"/>
    </row>
    <row r="94" spans="2:9" ht="15" customHeight="1">
      <c r="B94" s="185">
        <v>89</v>
      </c>
      <c r="C94" s="136"/>
      <c r="D94" s="189"/>
      <c r="E94" s="189"/>
      <c r="F94" s="138"/>
      <c r="G94" s="138"/>
      <c r="H94" s="189"/>
      <c r="I94" s="196"/>
    </row>
    <row r="95" spans="2:9" ht="15" customHeight="1">
      <c r="B95" s="185">
        <v>90</v>
      </c>
      <c r="C95" s="136"/>
      <c r="D95" s="189"/>
      <c r="E95" s="189"/>
      <c r="F95" s="138"/>
      <c r="G95" s="138"/>
      <c r="H95" s="189"/>
      <c r="I95" s="196"/>
    </row>
    <row r="96" spans="2:9" ht="15" customHeight="1">
      <c r="B96" s="185">
        <v>91</v>
      </c>
      <c r="C96" s="136"/>
      <c r="D96" s="189"/>
      <c r="E96" s="189"/>
      <c r="F96" s="138"/>
      <c r="G96" s="138"/>
      <c r="H96" s="189"/>
      <c r="I96" s="196"/>
    </row>
    <row r="97" spans="2:9" ht="15" customHeight="1">
      <c r="B97" s="185">
        <v>92</v>
      </c>
      <c r="C97" s="136"/>
      <c r="D97" s="189"/>
      <c r="E97" s="189"/>
      <c r="F97" s="138"/>
      <c r="G97" s="138"/>
      <c r="H97" s="189"/>
      <c r="I97" s="196"/>
    </row>
    <row r="98" spans="2:9" ht="15" customHeight="1">
      <c r="B98" s="185">
        <v>93</v>
      </c>
      <c r="C98" s="136"/>
      <c r="D98" s="189"/>
      <c r="E98" s="189"/>
      <c r="F98" s="138"/>
      <c r="G98" s="138"/>
      <c r="H98" s="189"/>
      <c r="I98" s="196"/>
    </row>
    <row r="99" spans="2:9" ht="15" customHeight="1">
      <c r="B99" s="185">
        <v>94</v>
      </c>
      <c r="C99" s="136"/>
      <c r="D99" s="189"/>
      <c r="E99" s="189"/>
      <c r="F99" s="138"/>
      <c r="G99" s="138"/>
      <c r="H99" s="189"/>
      <c r="I99" s="196"/>
    </row>
    <row r="100" spans="2:9" ht="15" customHeight="1">
      <c r="B100" s="185">
        <v>95</v>
      </c>
      <c r="C100" s="136"/>
      <c r="D100" s="189"/>
      <c r="E100" s="189"/>
      <c r="F100" s="138"/>
      <c r="G100" s="138"/>
      <c r="H100" s="189"/>
      <c r="I100" s="196"/>
    </row>
    <row r="101" spans="2:9" ht="15" customHeight="1">
      <c r="B101" s="185">
        <v>96</v>
      </c>
      <c r="C101" s="136"/>
      <c r="D101" s="189"/>
      <c r="E101" s="189"/>
      <c r="F101" s="138"/>
      <c r="G101" s="138"/>
      <c r="H101" s="189"/>
      <c r="I101" s="196"/>
    </row>
    <row r="102" spans="2:9" ht="15" customHeight="1">
      <c r="B102" s="185">
        <v>97</v>
      </c>
      <c r="C102" s="136"/>
      <c r="D102" s="189"/>
      <c r="E102" s="189"/>
      <c r="F102" s="138"/>
      <c r="G102" s="138"/>
      <c r="H102" s="189"/>
      <c r="I102" s="196"/>
    </row>
    <row r="103" spans="2:9" ht="15" customHeight="1">
      <c r="B103" s="185">
        <v>98</v>
      </c>
      <c r="C103" s="136"/>
      <c r="D103" s="189"/>
      <c r="E103" s="189"/>
      <c r="F103" s="138"/>
      <c r="G103" s="138"/>
      <c r="H103" s="189"/>
      <c r="I103" s="196"/>
    </row>
    <row r="104" spans="2:9" ht="15" customHeight="1">
      <c r="B104" s="185">
        <v>99</v>
      </c>
      <c r="C104" s="136"/>
      <c r="D104" s="189"/>
      <c r="E104" s="189"/>
      <c r="F104" s="138"/>
      <c r="G104" s="138"/>
      <c r="H104" s="189"/>
      <c r="I104" s="196"/>
    </row>
    <row r="105" spans="2:9" ht="15" customHeight="1">
      <c r="B105" s="185">
        <v>100</v>
      </c>
      <c r="C105" s="136"/>
      <c r="D105" s="189"/>
      <c r="E105" s="189"/>
      <c r="F105" s="138"/>
      <c r="G105" s="138"/>
      <c r="H105" s="189"/>
      <c r="I105" s="196"/>
    </row>
    <row r="106" spans="2:9" ht="15" customHeight="1">
      <c r="B106" s="185">
        <v>101</v>
      </c>
      <c r="C106" s="136"/>
      <c r="D106" s="189"/>
      <c r="E106" s="189"/>
      <c r="F106" s="138"/>
      <c r="G106" s="138"/>
      <c r="H106" s="189"/>
      <c r="I106" s="196"/>
    </row>
    <row r="107" spans="2:9" ht="15" customHeight="1">
      <c r="B107" s="185">
        <v>102</v>
      </c>
      <c r="C107" s="136"/>
      <c r="D107" s="189"/>
      <c r="E107" s="189"/>
      <c r="F107" s="138"/>
      <c r="G107" s="138"/>
      <c r="H107" s="189"/>
      <c r="I107" s="196"/>
    </row>
    <row r="108" spans="2:9" ht="15" customHeight="1">
      <c r="B108" s="185">
        <v>103</v>
      </c>
      <c r="C108" s="136"/>
      <c r="D108" s="189"/>
      <c r="E108" s="189"/>
      <c r="F108" s="138"/>
      <c r="G108" s="138"/>
      <c r="H108" s="189"/>
      <c r="I108" s="196"/>
    </row>
    <row r="109" spans="2:9" ht="15" customHeight="1">
      <c r="B109" s="185">
        <v>104</v>
      </c>
      <c r="C109" s="136"/>
      <c r="D109" s="189"/>
      <c r="E109" s="189"/>
      <c r="F109" s="138"/>
      <c r="G109" s="138"/>
      <c r="H109" s="189"/>
      <c r="I109" s="196"/>
    </row>
    <row r="110" spans="2:9" ht="15" customHeight="1">
      <c r="B110" s="185">
        <v>105</v>
      </c>
      <c r="C110" s="136"/>
      <c r="D110" s="189"/>
      <c r="E110" s="189"/>
      <c r="F110" s="138"/>
      <c r="G110" s="138"/>
      <c r="H110" s="189"/>
      <c r="I110" s="196"/>
    </row>
    <row r="111" spans="2:9" ht="15" customHeight="1">
      <c r="B111" s="185">
        <v>106</v>
      </c>
      <c r="C111" s="136"/>
      <c r="D111" s="189"/>
      <c r="E111" s="189"/>
      <c r="F111" s="138"/>
      <c r="G111" s="138"/>
      <c r="H111" s="189"/>
      <c r="I111" s="196"/>
    </row>
    <row r="112" spans="2:9" ht="15" customHeight="1">
      <c r="B112" s="185">
        <v>107</v>
      </c>
      <c r="C112" s="136"/>
      <c r="D112" s="189"/>
      <c r="E112" s="189"/>
      <c r="F112" s="138"/>
      <c r="G112" s="138"/>
      <c r="H112" s="189"/>
      <c r="I112" s="196"/>
    </row>
    <row r="113" spans="2:9" ht="15" customHeight="1">
      <c r="B113" s="185">
        <v>108</v>
      </c>
      <c r="C113" s="136"/>
      <c r="D113" s="189"/>
      <c r="E113" s="189"/>
      <c r="F113" s="138"/>
      <c r="G113" s="138"/>
      <c r="H113" s="189"/>
      <c r="I113" s="196"/>
    </row>
    <row r="114" spans="2:9" ht="15" customHeight="1">
      <c r="B114" s="185">
        <v>109</v>
      </c>
      <c r="C114" s="136"/>
      <c r="D114" s="189"/>
      <c r="E114" s="189"/>
      <c r="F114" s="138"/>
      <c r="G114" s="138"/>
      <c r="H114" s="189"/>
      <c r="I114" s="196"/>
    </row>
    <row r="115" spans="2:9" ht="15" customHeight="1">
      <c r="B115" s="185">
        <v>110</v>
      </c>
      <c r="C115" s="136"/>
      <c r="D115" s="189"/>
      <c r="E115" s="189"/>
      <c r="F115" s="138"/>
      <c r="G115" s="138"/>
      <c r="H115" s="189"/>
      <c r="I115" s="196"/>
    </row>
    <row r="116" spans="2:9" ht="15" customHeight="1">
      <c r="B116" s="185">
        <v>111</v>
      </c>
      <c r="C116" s="136"/>
      <c r="D116" s="189"/>
      <c r="E116" s="189"/>
      <c r="F116" s="138"/>
      <c r="G116" s="138"/>
      <c r="H116" s="189"/>
      <c r="I116" s="196"/>
    </row>
    <row r="117" spans="2:9" ht="15" customHeight="1">
      <c r="B117" s="185">
        <v>112</v>
      </c>
      <c r="C117" s="136"/>
      <c r="D117" s="189"/>
      <c r="E117" s="189"/>
      <c r="F117" s="138"/>
      <c r="G117" s="138"/>
      <c r="H117" s="189"/>
      <c r="I117" s="196"/>
    </row>
    <row r="118" spans="2:9" ht="15" customHeight="1">
      <c r="B118" s="185">
        <v>113</v>
      </c>
      <c r="C118" s="136"/>
      <c r="D118" s="189"/>
      <c r="E118" s="189"/>
      <c r="F118" s="138"/>
      <c r="G118" s="138"/>
      <c r="H118" s="189"/>
      <c r="I118" s="196"/>
    </row>
    <row r="119" spans="2:9" ht="15" customHeight="1">
      <c r="B119" s="185">
        <v>114</v>
      </c>
      <c r="C119" s="136"/>
      <c r="D119" s="189"/>
      <c r="E119" s="189"/>
      <c r="F119" s="138"/>
      <c r="G119" s="138"/>
      <c r="H119" s="189"/>
      <c r="I119" s="196"/>
    </row>
    <row r="120" spans="2:9" ht="15" customHeight="1">
      <c r="B120" s="185">
        <v>115</v>
      </c>
      <c r="C120" s="136"/>
      <c r="D120" s="189"/>
      <c r="E120" s="189"/>
      <c r="F120" s="138"/>
      <c r="G120" s="138"/>
      <c r="H120" s="189"/>
      <c r="I120" s="196"/>
    </row>
    <row r="121" spans="2:9" ht="15" customHeight="1">
      <c r="B121" s="185">
        <v>116</v>
      </c>
      <c r="C121" s="136"/>
      <c r="D121" s="189"/>
      <c r="E121" s="189"/>
      <c r="F121" s="138"/>
      <c r="G121" s="138"/>
      <c r="H121" s="189"/>
      <c r="I121" s="196"/>
    </row>
    <row r="122" spans="2:9" ht="15" customHeight="1">
      <c r="B122" s="185">
        <v>117</v>
      </c>
      <c r="C122" s="136"/>
      <c r="D122" s="189"/>
      <c r="E122" s="189"/>
      <c r="F122" s="138"/>
      <c r="G122" s="138"/>
      <c r="H122" s="189"/>
      <c r="I122" s="196"/>
    </row>
    <row r="123" spans="2:9" ht="15" customHeight="1">
      <c r="B123" s="185">
        <v>118</v>
      </c>
      <c r="C123" s="136"/>
      <c r="D123" s="189"/>
      <c r="E123" s="189"/>
      <c r="F123" s="138"/>
      <c r="G123" s="138"/>
      <c r="H123" s="189"/>
      <c r="I123" s="196"/>
    </row>
    <row r="124" spans="2:9" ht="15" customHeight="1">
      <c r="B124" s="185">
        <v>119</v>
      </c>
      <c r="C124" s="136"/>
      <c r="D124" s="189"/>
      <c r="E124" s="189"/>
      <c r="F124" s="138"/>
      <c r="G124" s="138"/>
      <c r="H124" s="189"/>
      <c r="I124" s="196"/>
    </row>
    <row r="125" spans="2:9" ht="15" customHeight="1">
      <c r="B125" s="185">
        <v>120</v>
      </c>
      <c r="C125" s="136"/>
      <c r="D125" s="189"/>
      <c r="E125" s="189"/>
      <c r="F125" s="138"/>
      <c r="G125" s="138"/>
      <c r="H125" s="189"/>
      <c r="I125" s="196"/>
    </row>
    <row r="126" spans="2:9" ht="15" customHeight="1">
      <c r="B126" s="185">
        <v>121</v>
      </c>
      <c r="C126" s="136"/>
      <c r="D126" s="189"/>
      <c r="E126" s="189"/>
      <c r="F126" s="138"/>
      <c r="G126" s="138"/>
      <c r="H126" s="189"/>
      <c r="I126" s="196"/>
    </row>
    <row r="127" spans="2:9" ht="15" customHeight="1">
      <c r="B127" s="185">
        <v>122</v>
      </c>
      <c r="C127" s="136"/>
      <c r="D127" s="189"/>
      <c r="E127" s="189"/>
      <c r="F127" s="138"/>
      <c r="G127" s="138"/>
      <c r="H127" s="189"/>
      <c r="I127" s="196"/>
    </row>
    <row r="128" spans="2:9" ht="15" customHeight="1">
      <c r="B128" s="185">
        <v>123</v>
      </c>
      <c r="C128" s="136"/>
      <c r="D128" s="189"/>
      <c r="E128" s="189"/>
      <c r="F128" s="138"/>
      <c r="G128" s="138"/>
      <c r="H128" s="189"/>
      <c r="I128" s="196"/>
    </row>
    <row r="129" spans="2:9" ht="15" customHeight="1">
      <c r="B129" s="185">
        <v>124</v>
      </c>
      <c r="C129" s="136"/>
      <c r="D129" s="189"/>
      <c r="E129" s="189"/>
      <c r="F129" s="138"/>
      <c r="G129" s="138"/>
      <c r="H129" s="189"/>
      <c r="I129" s="196"/>
    </row>
    <row r="130" spans="2:9" ht="15" customHeight="1">
      <c r="B130" s="185">
        <v>125</v>
      </c>
      <c r="C130" s="136"/>
      <c r="D130" s="189"/>
      <c r="E130" s="189"/>
      <c r="F130" s="138"/>
      <c r="G130" s="138"/>
      <c r="H130" s="189"/>
      <c r="I130" s="196"/>
    </row>
    <row r="131" spans="2:9" ht="15" customHeight="1">
      <c r="B131" s="185">
        <v>126</v>
      </c>
      <c r="C131" s="136"/>
      <c r="D131" s="189"/>
      <c r="E131" s="189"/>
      <c r="F131" s="138"/>
      <c r="G131" s="138"/>
      <c r="H131" s="189"/>
      <c r="I131" s="196"/>
    </row>
    <row r="132" spans="2:9" ht="15" customHeight="1">
      <c r="B132" s="185">
        <v>127</v>
      </c>
      <c r="C132" s="136"/>
      <c r="D132" s="189"/>
      <c r="E132" s="189"/>
      <c r="F132" s="138"/>
      <c r="G132" s="138"/>
      <c r="H132" s="189"/>
      <c r="I132" s="196"/>
    </row>
    <row r="133" spans="2:9" ht="15" customHeight="1">
      <c r="B133" s="185">
        <v>128</v>
      </c>
      <c r="C133" s="136"/>
      <c r="D133" s="189"/>
      <c r="E133" s="189"/>
      <c r="F133" s="138"/>
      <c r="G133" s="138"/>
      <c r="H133" s="189"/>
      <c r="I133" s="196"/>
    </row>
    <row r="134" spans="2:9" ht="15" customHeight="1">
      <c r="B134" s="185">
        <v>129</v>
      </c>
      <c r="C134" s="136"/>
      <c r="D134" s="189"/>
      <c r="E134" s="189"/>
      <c r="F134" s="138"/>
      <c r="G134" s="138"/>
      <c r="H134" s="189"/>
      <c r="I134" s="196"/>
    </row>
    <row r="135" spans="2:9" ht="15" customHeight="1">
      <c r="B135" s="185">
        <v>130</v>
      </c>
      <c r="C135" s="136"/>
      <c r="D135" s="189"/>
      <c r="E135" s="189"/>
      <c r="F135" s="138"/>
      <c r="G135" s="138"/>
      <c r="H135" s="189"/>
      <c r="I135" s="196"/>
    </row>
    <row r="136" spans="2:9" ht="15" customHeight="1">
      <c r="B136" s="185">
        <v>131</v>
      </c>
      <c r="C136" s="136"/>
      <c r="D136" s="189"/>
      <c r="E136" s="189"/>
      <c r="F136" s="138"/>
      <c r="G136" s="138"/>
      <c r="H136" s="189"/>
      <c r="I136" s="196"/>
    </row>
    <row r="137" spans="2:9" ht="15" customHeight="1">
      <c r="B137" s="185">
        <v>132</v>
      </c>
      <c r="C137" s="136"/>
      <c r="D137" s="189"/>
      <c r="E137" s="189"/>
      <c r="F137" s="138"/>
      <c r="G137" s="138"/>
      <c r="H137" s="189"/>
      <c r="I137" s="196"/>
    </row>
    <row r="138" spans="2:9" ht="15" customHeight="1">
      <c r="B138" s="185">
        <v>133</v>
      </c>
      <c r="C138" s="136"/>
      <c r="D138" s="189"/>
      <c r="E138" s="189"/>
      <c r="F138" s="138"/>
      <c r="G138" s="138"/>
      <c r="H138" s="189"/>
      <c r="I138" s="196"/>
    </row>
    <row r="139" spans="2:9" ht="15" customHeight="1">
      <c r="B139" s="185">
        <v>134</v>
      </c>
      <c r="C139" s="136"/>
      <c r="D139" s="189"/>
      <c r="E139" s="189"/>
      <c r="F139" s="138"/>
      <c r="G139" s="138"/>
      <c r="H139" s="189"/>
      <c r="I139" s="196"/>
    </row>
    <row r="140" spans="2:9" ht="15" customHeight="1">
      <c r="B140" s="185">
        <v>135</v>
      </c>
      <c r="C140" s="136"/>
      <c r="D140" s="189"/>
      <c r="E140" s="189"/>
      <c r="F140" s="138"/>
      <c r="G140" s="138"/>
      <c r="H140" s="189"/>
      <c r="I140" s="196"/>
    </row>
    <row r="141" spans="2:9" ht="15" customHeight="1">
      <c r="B141" s="185">
        <v>136</v>
      </c>
      <c r="C141" s="136"/>
      <c r="D141" s="189"/>
      <c r="E141" s="189"/>
      <c r="F141" s="138"/>
      <c r="G141" s="138"/>
      <c r="H141" s="189"/>
      <c r="I141" s="196"/>
    </row>
    <row r="142" spans="2:9" ht="15" customHeight="1">
      <c r="B142" s="185">
        <v>137</v>
      </c>
      <c r="C142" s="136"/>
      <c r="D142" s="189"/>
      <c r="E142" s="189"/>
      <c r="F142" s="138"/>
      <c r="G142" s="138"/>
      <c r="H142" s="189"/>
      <c r="I142" s="196"/>
    </row>
    <row r="143" spans="2:9" ht="15" customHeight="1">
      <c r="B143" s="185">
        <v>138</v>
      </c>
      <c r="C143" s="136"/>
      <c r="D143" s="189"/>
      <c r="E143" s="189"/>
      <c r="F143" s="138"/>
      <c r="G143" s="138"/>
      <c r="H143" s="189"/>
      <c r="I143" s="196"/>
    </row>
    <row r="144" spans="2:9" ht="15" customHeight="1">
      <c r="B144" s="185">
        <v>139</v>
      </c>
      <c r="C144" s="136"/>
      <c r="D144" s="189"/>
      <c r="E144" s="189"/>
      <c r="F144" s="138"/>
      <c r="G144" s="138"/>
      <c r="H144" s="189"/>
      <c r="I144" s="196"/>
    </row>
    <row r="145" spans="2:9" ht="15" customHeight="1">
      <c r="B145" s="185">
        <v>140</v>
      </c>
      <c r="C145" s="136"/>
      <c r="D145" s="189"/>
      <c r="E145" s="189"/>
      <c r="F145" s="138"/>
      <c r="G145" s="138"/>
      <c r="H145" s="189"/>
      <c r="I145" s="196"/>
    </row>
    <row r="146" spans="2:9" ht="15" customHeight="1">
      <c r="B146" s="185">
        <v>141</v>
      </c>
      <c r="C146" s="136"/>
      <c r="D146" s="189"/>
      <c r="E146" s="189"/>
      <c r="F146" s="138"/>
      <c r="G146" s="138"/>
      <c r="H146" s="189"/>
      <c r="I146" s="196"/>
    </row>
    <row r="147" spans="2:9" ht="15" customHeight="1">
      <c r="B147" s="185">
        <v>142</v>
      </c>
      <c r="C147" s="136"/>
      <c r="D147" s="189"/>
      <c r="E147" s="189"/>
      <c r="F147" s="138"/>
      <c r="G147" s="138"/>
      <c r="H147" s="189"/>
      <c r="I147" s="196"/>
    </row>
    <row r="148" spans="2:9" ht="15" customHeight="1">
      <c r="B148" s="185">
        <v>143</v>
      </c>
      <c r="C148" s="136"/>
      <c r="D148" s="189"/>
      <c r="E148" s="189"/>
      <c r="F148" s="138"/>
      <c r="G148" s="138"/>
      <c r="H148" s="189"/>
      <c r="I148" s="196"/>
    </row>
    <row r="149" spans="2:9" ht="15" customHeight="1">
      <c r="B149" s="185">
        <v>144</v>
      </c>
      <c r="C149" s="136"/>
      <c r="D149" s="189"/>
      <c r="E149" s="189"/>
      <c r="F149" s="138"/>
      <c r="G149" s="138"/>
      <c r="H149" s="189"/>
      <c r="I149" s="196"/>
    </row>
    <row r="150" spans="2:9" ht="15" customHeight="1">
      <c r="B150" s="185">
        <v>145</v>
      </c>
      <c r="C150" s="136"/>
      <c r="D150" s="189"/>
      <c r="E150" s="189"/>
      <c r="F150" s="138"/>
      <c r="G150" s="138"/>
      <c r="H150" s="189"/>
      <c r="I150" s="196"/>
    </row>
    <row r="151" spans="2:9" ht="15" customHeight="1">
      <c r="B151" s="185">
        <v>146</v>
      </c>
      <c r="C151" s="136"/>
      <c r="D151" s="189"/>
      <c r="E151" s="189"/>
      <c r="F151" s="138"/>
      <c r="G151" s="138"/>
      <c r="H151" s="189"/>
      <c r="I151" s="196"/>
    </row>
    <row r="152" spans="2:9" ht="15" customHeight="1">
      <c r="B152" s="185">
        <v>147</v>
      </c>
      <c r="C152" s="136"/>
      <c r="D152" s="189"/>
      <c r="E152" s="189"/>
      <c r="F152" s="138"/>
      <c r="G152" s="138"/>
      <c r="H152" s="189"/>
      <c r="I152" s="196"/>
    </row>
    <row r="153" spans="2:9" ht="15" customHeight="1">
      <c r="B153" s="185">
        <v>148</v>
      </c>
      <c r="C153" s="136"/>
      <c r="D153" s="189"/>
      <c r="E153" s="189"/>
      <c r="F153" s="138"/>
      <c r="G153" s="138"/>
      <c r="H153" s="189"/>
      <c r="I153" s="196"/>
    </row>
    <row r="154" spans="2:9" ht="15" customHeight="1">
      <c r="B154" s="185">
        <v>149</v>
      </c>
      <c r="C154" s="136"/>
      <c r="D154" s="189"/>
      <c r="E154" s="189"/>
      <c r="F154" s="138"/>
      <c r="G154" s="138"/>
      <c r="H154" s="189"/>
      <c r="I154" s="196"/>
    </row>
    <row r="155" spans="2:9" ht="15" customHeight="1">
      <c r="B155" s="185">
        <v>150</v>
      </c>
      <c r="C155" s="136"/>
      <c r="D155" s="189"/>
      <c r="E155" s="189"/>
      <c r="F155" s="138"/>
      <c r="G155" s="138"/>
      <c r="H155" s="189"/>
      <c r="I155" s="196"/>
    </row>
    <row r="156" spans="2:9" ht="15" customHeight="1">
      <c r="B156" s="185">
        <v>151</v>
      </c>
      <c r="C156" s="136"/>
      <c r="D156" s="189"/>
      <c r="E156" s="189"/>
      <c r="F156" s="138"/>
      <c r="G156" s="138"/>
      <c r="H156" s="189"/>
      <c r="I156" s="196"/>
    </row>
    <row r="157" spans="2:9" ht="15" customHeight="1">
      <c r="B157" s="185">
        <v>152</v>
      </c>
      <c r="C157" s="136"/>
      <c r="D157" s="189"/>
      <c r="E157" s="189"/>
      <c r="F157" s="138"/>
      <c r="G157" s="138"/>
      <c r="H157" s="189"/>
      <c r="I157" s="196"/>
    </row>
    <row r="158" spans="2:9" ht="15" customHeight="1">
      <c r="B158" s="185">
        <v>153</v>
      </c>
      <c r="C158" s="136"/>
      <c r="D158" s="189"/>
      <c r="E158" s="189"/>
      <c r="F158" s="138"/>
      <c r="G158" s="138"/>
      <c r="H158" s="189"/>
      <c r="I158" s="196"/>
    </row>
    <row r="159" spans="2:9" ht="15" customHeight="1">
      <c r="B159" s="185">
        <v>154</v>
      </c>
      <c r="C159" s="136"/>
      <c r="D159" s="189"/>
      <c r="E159" s="189"/>
      <c r="F159" s="138"/>
      <c r="G159" s="138"/>
      <c r="H159" s="189"/>
      <c r="I159" s="196"/>
    </row>
    <row r="160" spans="2:9" ht="15" customHeight="1">
      <c r="B160" s="185">
        <v>155</v>
      </c>
      <c r="C160" s="136"/>
      <c r="D160" s="189"/>
      <c r="E160" s="189"/>
      <c r="F160" s="138"/>
      <c r="G160" s="138"/>
      <c r="H160" s="189"/>
      <c r="I160" s="196"/>
    </row>
    <row r="161" spans="2:9" ht="15" customHeight="1">
      <c r="B161" s="185">
        <v>156</v>
      </c>
      <c r="C161" s="136"/>
      <c r="D161" s="189"/>
      <c r="E161" s="189"/>
      <c r="F161" s="138"/>
      <c r="G161" s="138"/>
      <c r="H161" s="189"/>
      <c r="I161" s="196"/>
    </row>
    <row r="162" spans="2:9" ht="15" customHeight="1">
      <c r="B162" s="185">
        <v>157</v>
      </c>
      <c r="C162" s="136"/>
      <c r="D162" s="189"/>
      <c r="E162" s="189"/>
      <c r="F162" s="138"/>
      <c r="G162" s="138"/>
      <c r="H162" s="189"/>
      <c r="I162" s="196"/>
    </row>
    <row r="163" spans="2:9" ht="15" customHeight="1">
      <c r="B163" s="185">
        <v>158</v>
      </c>
      <c r="C163" s="136"/>
      <c r="D163" s="189"/>
      <c r="E163" s="189"/>
      <c r="F163" s="138"/>
      <c r="G163" s="138"/>
      <c r="H163" s="189"/>
      <c r="I163" s="196"/>
    </row>
    <row r="164" spans="2:9" ht="15" customHeight="1">
      <c r="B164" s="185">
        <v>159</v>
      </c>
      <c r="C164" s="136"/>
      <c r="D164" s="189"/>
      <c r="E164" s="189"/>
      <c r="F164" s="138"/>
      <c r="G164" s="138"/>
      <c r="H164" s="189"/>
      <c r="I164" s="196"/>
    </row>
    <row r="165" spans="2:9" ht="15" customHeight="1">
      <c r="B165" s="185">
        <v>160</v>
      </c>
      <c r="C165" s="136"/>
      <c r="D165" s="189"/>
      <c r="E165" s="189"/>
      <c r="F165" s="138"/>
      <c r="G165" s="138"/>
      <c r="H165" s="189"/>
      <c r="I165" s="196"/>
    </row>
    <row r="166" spans="2:9" ht="15" customHeight="1">
      <c r="B166" s="185">
        <v>161</v>
      </c>
      <c r="C166" s="136"/>
      <c r="D166" s="189"/>
      <c r="E166" s="189"/>
      <c r="F166" s="138"/>
      <c r="G166" s="138"/>
      <c r="H166" s="189"/>
      <c r="I166" s="196"/>
    </row>
    <row r="167" spans="2:9" ht="15" customHeight="1">
      <c r="B167" s="185">
        <v>162</v>
      </c>
      <c r="C167" s="136"/>
      <c r="D167" s="189"/>
      <c r="E167" s="189"/>
      <c r="F167" s="138"/>
      <c r="G167" s="138"/>
      <c r="H167" s="189"/>
      <c r="I167" s="196"/>
    </row>
    <row r="168" spans="2:9" ht="15" customHeight="1">
      <c r="B168" s="185">
        <v>163</v>
      </c>
      <c r="C168" s="136"/>
      <c r="D168" s="189"/>
      <c r="E168" s="189"/>
      <c r="F168" s="138"/>
      <c r="G168" s="138"/>
      <c r="H168" s="189"/>
      <c r="I168" s="196"/>
    </row>
    <row r="169" spans="2:9" ht="15" customHeight="1">
      <c r="B169" s="185">
        <v>164</v>
      </c>
      <c r="C169" s="136"/>
      <c r="D169" s="189"/>
      <c r="E169" s="189"/>
      <c r="F169" s="138"/>
      <c r="G169" s="138"/>
      <c r="H169" s="189"/>
      <c r="I169" s="196"/>
    </row>
    <row r="170" spans="2:9" ht="15" customHeight="1">
      <c r="B170" s="185">
        <v>165</v>
      </c>
      <c r="C170" s="136"/>
      <c r="D170" s="189"/>
      <c r="E170" s="189"/>
      <c r="F170" s="138"/>
      <c r="G170" s="138"/>
      <c r="H170" s="189"/>
      <c r="I170" s="196"/>
    </row>
    <row r="171" spans="2:9" ht="15" customHeight="1">
      <c r="B171" s="185">
        <v>166</v>
      </c>
      <c r="C171" s="136"/>
      <c r="D171" s="189"/>
      <c r="E171" s="189"/>
      <c r="F171" s="138"/>
      <c r="G171" s="138"/>
      <c r="H171" s="189"/>
      <c r="I171" s="196"/>
    </row>
    <row r="172" spans="2:9" ht="15" customHeight="1">
      <c r="B172" s="185">
        <v>167</v>
      </c>
      <c r="C172" s="136"/>
      <c r="D172" s="189"/>
      <c r="E172" s="189"/>
      <c r="F172" s="138"/>
      <c r="G172" s="138"/>
      <c r="H172" s="189"/>
      <c r="I172" s="196"/>
    </row>
    <row r="173" spans="2:9" ht="15" customHeight="1">
      <c r="B173" s="185">
        <v>168</v>
      </c>
      <c r="C173" s="136"/>
      <c r="D173" s="189"/>
      <c r="E173" s="189"/>
      <c r="F173" s="138"/>
      <c r="G173" s="138"/>
      <c r="H173" s="189"/>
      <c r="I173" s="196"/>
    </row>
    <row r="174" spans="2:9" ht="15" customHeight="1">
      <c r="B174" s="185">
        <v>169</v>
      </c>
      <c r="C174" s="136"/>
      <c r="D174" s="189"/>
      <c r="E174" s="189"/>
      <c r="F174" s="138"/>
      <c r="G174" s="138"/>
      <c r="H174" s="189"/>
      <c r="I174" s="196"/>
    </row>
    <row r="175" spans="2:9" ht="15" customHeight="1">
      <c r="B175" s="185">
        <v>170</v>
      </c>
      <c r="C175" s="136"/>
      <c r="D175" s="189"/>
      <c r="E175" s="189"/>
      <c r="F175" s="138"/>
      <c r="G175" s="138"/>
      <c r="H175" s="189"/>
      <c r="I175" s="196"/>
    </row>
    <row r="176" spans="2:9" ht="15" customHeight="1">
      <c r="B176" s="185">
        <v>171</v>
      </c>
      <c r="C176" s="136"/>
      <c r="D176" s="189"/>
      <c r="E176" s="189"/>
      <c r="F176" s="138"/>
      <c r="G176" s="138"/>
      <c r="H176" s="189"/>
      <c r="I176" s="196"/>
    </row>
    <row r="177" spans="2:9" ht="15" customHeight="1">
      <c r="B177" s="185">
        <v>172</v>
      </c>
      <c r="C177" s="136"/>
      <c r="D177" s="189"/>
      <c r="E177" s="189"/>
      <c r="F177" s="138"/>
      <c r="G177" s="138"/>
      <c r="H177" s="189"/>
      <c r="I177" s="196"/>
    </row>
    <row r="178" spans="2:9" ht="15" customHeight="1">
      <c r="B178" s="185">
        <v>173</v>
      </c>
      <c r="C178" s="136"/>
      <c r="D178" s="189"/>
      <c r="E178" s="189"/>
      <c r="F178" s="138"/>
      <c r="G178" s="138"/>
      <c r="H178" s="189"/>
      <c r="I178" s="196"/>
    </row>
    <row r="179" spans="2:9" ht="15" customHeight="1">
      <c r="B179" s="185">
        <v>174</v>
      </c>
      <c r="C179" s="136"/>
      <c r="D179" s="189"/>
      <c r="E179" s="189"/>
      <c r="F179" s="138"/>
      <c r="G179" s="138"/>
      <c r="H179" s="189"/>
      <c r="I179" s="196"/>
    </row>
    <row r="180" spans="2:9" ht="15" customHeight="1">
      <c r="B180" s="185">
        <v>175</v>
      </c>
      <c r="C180" s="136"/>
      <c r="D180" s="189"/>
      <c r="E180" s="189"/>
      <c r="F180" s="138"/>
      <c r="G180" s="138"/>
      <c r="H180" s="189"/>
      <c r="I180" s="196"/>
    </row>
    <row r="181" spans="2:9" ht="15" customHeight="1">
      <c r="B181" s="185">
        <v>176</v>
      </c>
      <c r="C181" s="136"/>
      <c r="D181" s="189"/>
      <c r="E181" s="189"/>
      <c r="F181" s="138"/>
      <c r="G181" s="138"/>
      <c r="H181" s="189"/>
      <c r="I181" s="196"/>
    </row>
    <row r="182" spans="2:9" ht="15" customHeight="1">
      <c r="B182" s="185">
        <v>177</v>
      </c>
      <c r="C182" s="136"/>
      <c r="D182" s="189"/>
      <c r="E182" s="189"/>
      <c r="F182" s="138"/>
      <c r="G182" s="138"/>
      <c r="H182" s="189"/>
      <c r="I182" s="196"/>
    </row>
    <row r="183" spans="2:9" ht="15" customHeight="1">
      <c r="B183" s="185">
        <v>178</v>
      </c>
      <c r="C183" s="136"/>
      <c r="D183" s="189"/>
      <c r="E183" s="189"/>
      <c r="F183" s="138"/>
      <c r="G183" s="138"/>
      <c r="H183" s="189"/>
      <c r="I183" s="196"/>
    </row>
    <row r="184" spans="2:9" ht="15" customHeight="1">
      <c r="B184" s="185">
        <v>179</v>
      </c>
      <c r="C184" s="136"/>
      <c r="D184" s="189"/>
      <c r="E184" s="189"/>
      <c r="F184" s="138"/>
      <c r="G184" s="138"/>
      <c r="H184" s="189"/>
      <c r="I184" s="196"/>
    </row>
    <row r="185" spans="2:9" ht="15" customHeight="1">
      <c r="B185" s="185">
        <v>180</v>
      </c>
      <c r="C185" s="136"/>
      <c r="D185" s="189"/>
      <c r="E185" s="189"/>
      <c r="F185" s="138"/>
      <c r="G185" s="138"/>
      <c r="H185" s="189"/>
      <c r="I185" s="196"/>
    </row>
    <row r="186" spans="2:9" ht="15" customHeight="1">
      <c r="B186" s="185">
        <v>181</v>
      </c>
      <c r="C186" s="136"/>
      <c r="D186" s="189"/>
      <c r="E186" s="189"/>
      <c r="F186" s="138"/>
      <c r="G186" s="138"/>
      <c r="H186" s="189"/>
      <c r="I186" s="196"/>
    </row>
    <row r="187" spans="2:9" ht="15" customHeight="1">
      <c r="B187" s="185">
        <v>182</v>
      </c>
      <c r="C187" s="136"/>
      <c r="D187" s="189"/>
      <c r="E187" s="189"/>
      <c r="F187" s="138"/>
      <c r="G187" s="138"/>
      <c r="H187" s="189"/>
      <c r="I187" s="196"/>
    </row>
    <row r="188" spans="2:9" ht="15" customHeight="1">
      <c r="B188" s="185">
        <v>183</v>
      </c>
      <c r="C188" s="136"/>
      <c r="D188" s="189"/>
      <c r="E188" s="189"/>
      <c r="F188" s="138"/>
      <c r="G188" s="138"/>
      <c r="H188" s="189"/>
      <c r="I188" s="196"/>
    </row>
    <row r="189" spans="2:9" ht="15" customHeight="1">
      <c r="B189" s="185">
        <v>184</v>
      </c>
      <c r="C189" s="136"/>
      <c r="D189" s="189"/>
      <c r="E189" s="189"/>
      <c r="F189" s="138"/>
      <c r="G189" s="138"/>
      <c r="H189" s="189"/>
      <c r="I189" s="196"/>
    </row>
    <row r="190" spans="2:9" ht="15" customHeight="1">
      <c r="B190" s="185">
        <v>185</v>
      </c>
      <c r="C190" s="136"/>
      <c r="D190" s="189"/>
      <c r="E190" s="189"/>
      <c r="F190" s="138"/>
      <c r="G190" s="138"/>
      <c r="H190" s="189"/>
      <c r="I190" s="196"/>
    </row>
    <row r="191" spans="2:9" ht="15" customHeight="1">
      <c r="B191" s="185">
        <v>186</v>
      </c>
      <c r="C191" s="136"/>
      <c r="D191" s="189"/>
      <c r="E191" s="189"/>
      <c r="F191" s="138"/>
      <c r="G191" s="138"/>
      <c r="H191" s="189"/>
      <c r="I191" s="196"/>
    </row>
    <row r="192" spans="2:9" ht="15" customHeight="1">
      <c r="B192" s="185">
        <v>187</v>
      </c>
      <c r="C192" s="136"/>
      <c r="D192" s="189"/>
      <c r="E192" s="189"/>
      <c r="F192" s="138"/>
      <c r="G192" s="138"/>
      <c r="H192" s="189"/>
      <c r="I192" s="196"/>
    </row>
    <row r="193" spans="2:9" ht="15" customHeight="1">
      <c r="B193" s="185">
        <v>188</v>
      </c>
      <c r="C193" s="136"/>
      <c r="D193" s="189"/>
      <c r="E193" s="189"/>
      <c r="F193" s="138"/>
      <c r="G193" s="138"/>
      <c r="H193" s="189"/>
      <c r="I193" s="196"/>
    </row>
    <row r="194" spans="2:9" ht="15" customHeight="1">
      <c r="B194" s="185">
        <v>189</v>
      </c>
      <c r="C194" s="136"/>
      <c r="D194" s="189"/>
      <c r="E194" s="189"/>
      <c r="F194" s="138"/>
      <c r="G194" s="138"/>
      <c r="H194" s="189"/>
      <c r="I194" s="196"/>
    </row>
    <row r="195" spans="2:9" ht="15" customHeight="1">
      <c r="B195" s="185">
        <v>190</v>
      </c>
      <c r="C195" s="136"/>
      <c r="D195" s="189"/>
      <c r="E195" s="189"/>
      <c r="F195" s="138"/>
      <c r="G195" s="138"/>
      <c r="H195" s="189"/>
      <c r="I195" s="196"/>
    </row>
    <row r="196" spans="2:9" ht="15" customHeight="1">
      <c r="B196" s="185">
        <v>191</v>
      </c>
      <c r="C196" s="136"/>
      <c r="D196" s="189"/>
      <c r="E196" s="189"/>
      <c r="F196" s="138"/>
      <c r="G196" s="138"/>
      <c r="H196" s="189"/>
      <c r="I196" s="196"/>
    </row>
    <row r="197" spans="2:9" ht="15" customHeight="1">
      <c r="B197" s="185">
        <v>192</v>
      </c>
      <c r="C197" s="136"/>
      <c r="D197" s="189"/>
      <c r="E197" s="189"/>
      <c r="F197" s="138"/>
      <c r="G197" s="138"/>
      <c r="H197" s="189"/>
      <c r="I197" s="196"/>
    </row>
    <row r="198" spans="2:9" ht="15" customHeight="1">
      <c r="B198" s="185">
        <v>193</v>
      </c>
      <c r="C198" s="136"/>
      <c r="D198" s="189"/>
      <c r="E198" s="189"/>
      <c r="F198" s="138"/>
      <c r="G198" s="138"/>
      <c r="H198" s="189"/>
      <c r="I198" s="196"/>
    </row>
    <row r="199" spans="2:9" ht="15" customHeight="1">
      <c r="B199" s="185">
        <v>194</v>
      </c>
      <c r="C199" s="136"/>
      <c r="D199" s="189"/>
      <c r="E199" s="189"/>
      <c r="F199" s="138"/>
      <c r="G199" s="138"/>
      <c r="H199" s="189"/>
      <c r="I199" s="196"/>
    </row>
    <row r="200" spans="2:9" ht="15" customHeight="1">
      <c r="B200" s="185">
        <v>195</v>
      </c>
      <c r="C200" s="136"/>
      <c r="D200" s="189"/>
      <c r="E200" s="189"/>
      <c r="F200" s="138"/>
      <c r="G200" s="138"/>
      <c r="H200" s="189"/>
      <c r="I200" s="196"/>
    </row>
    <row r="201" spans="2:9" ht="15" customHeight="1">
      <c r="B201" s="185">
        <v>196</v>
      </c>
      <c r="C201" s="136"/>
      <c r="D201" s="189"/>
      <c r="E201" s="189"/>
      <c r="F201" s="138"/>
      <c r="G201" s="138"/>
      <c r="H201" s="189"/>
      <c r="I201" s="196"/>
    </row>
    <row r="202" spans="2:9" ht="15" customHeight="1">
      <c r="B202" s="185">
        <v>197</v>
      </c>
      <c r="C202" s="136"/>
      <c r="D202" s="189"/>
      <c r="E202" s="189"/>
      <c r="F202" s="138"/>
      <c r="G202" s="138"/>
      <c r="H202" s="189"/>
      <c r="I202" s="196"/>
    </row>
    <row r="203" spans="2:9" ht="15" customHeight="1">
      <c r="B203" s="185">
        <v>198</v>
      </c>
      <c r="C203" s="136"/>
      <c r="D203" s="189"/>
      <c r="E203" s="189"/>
      <c r="F203" s="138"/>
      <c r="G203" s="138"/>
      <c r="H203" s="189"/>
      <c r="I203" s="196"/>
    </row>
    <row r="204" spans="2:9" ht="15" customHeight="1">
      <c r="B204" s="185">
        <v>199</v>
      </c>
      <c r="C204" s="136"/>
      <c r="D204" s="189"/>
      <c r="E204" s="189"/>
      <c r="F204" s="138"/>
      <c r="G204" s="138"/>
      <c r="H204" s="189"/>
      <c r="I204" s="196"/>
    </row>
    <row r="205" spans="2:9" ht="15" customHeight="1">
      <c r="B205" s="185">
        <v>200</v>
      </c>
      <c r="C205" s="136"/>
      <c r="D205" s="189"/>
      <c r="E205" s="189"/>
      <c r="F205" s="138"/>
      <c r="G205" s="138"/>
      <c r="H205" s="189"/>
      <c r="I205" s="196"/>
    </row>
  </sheetData>
  <sheetProtection password="89FA" sheet="1" objects="1" scenarios="1"/>
  <mergeCells count="4">
    <mergeCell ref="C3:I3"/>
    <mergeCell ref="F4:G4"/>
    <mergeCell ref="D4:E4"/>
    <mergeCell ref="H4:I4"/>
  </mergeCell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Listas!$F$3:$F$7</xm:f>
          </x14:formula1>
          <xm:sqref>E6:E205</xm:sqref>
        </x14:dataValidation>
        <x14:dataValidation type="list" allowBlank="1" showInputMessage="1" showErrorMessage="1">
          <x14:formula1>
            <xm:f>Listas!$G$3:$G$5</xm:f>
          </x14:formula1>
          <xm:sqref>H6:H205</xm:sqref>
        </x14:dataValidation>
        <x14:dataValidation type="list" allowBlank="1" showInputMessage="1" showErrorMessage="1">
          <x14:formula1>
            <xm:f>Actividades!$C$5:$C$999</xm:f>
          </x14:formula1>
          <xm:sqref>D6:D205</xm:sqref>
        </x14:dataValidation>
        <x14:dataValidation type="list" showInputMessage="1" showErrorMessage="1">
          <x14:formula1>
            <xm:f>Actividades!$C$5:$C$999</xm:f>
          </x14:formula1>
          <xm:sqref>C6:C205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K1200"/>
  <sheetViews>
    <sheetView zoomScaleNormal="100" workbookViewId="0">
      <selection activeCell="F1" sqref="F1"/>
    </sheetView>
  </sheetViews>
  <sheetFormatPr baseColWidth="10" defaultColWidth="11.42578125" defaultRowHeight="13.5" customHeight="1"/>
  <cols>
    <col min="1" max="1" width="4" style="173" bestFit="1" customWidth="1"/>
    <col min="2" max="2" width="43.7109375" style="173" customWidth="1"/>
    <col min="3" max="3" width="28.28515625" style="173" customWidth="1"/>
    <col min="4" max="5" width="20.85546875" style="174" customWidth="1"/>
    <col min="6" max="6" width="25.5703125" style="175" customWidth="1"/>
    <col min="7" max="7" width="25.5703125" style="176" customWidth="1"/>
    <col min="8" max="8" width="25.5703125" style="177" customWidth="1"/>
    <col min="9" max="9" width="25.5703125" style="178" hidden="1" customWidth="1"/>
    <col min="10" max="10" width="47.28515625" style="178" hidden="1" customWidth="1"/>
    <col min="11" max="16384" width="11.42578125" style="178"/>
  </cols>
  <sheetData>
    <row r="1" spans="1:11" s="159" customFormat="1" ht="45" customHeight="1" thickBot="1">
      <c r="A1" s="197" t="s">
        <v>1793</v>
      </c>
      <c r="B1" s="152" t="s">
        <v>1794</v>
      </c>
      <c r="C1" s="153" t="s">
        <v>1795</v>
      </c>
      <c r="D1" s="201" t="s">
        <v>1796</v>
      </c>
      <c r="E1" s="201" t="s">
        <v>1797</v>
      </c>
      <c r="F1" s="154" t="s">
        <v>1811</v>
      </c>
      <c r="G1" s="155" t="s">
        <v>1798</v>
      </c>
      <c r="H1" s="156" t="s">
        <v>1799</v>
      </c>
      <c r="I1" s="157" t="s">
        <v>1800</v>
      </c>
      <c r="J1" s="158" t="s">
        <v>1801</v>
      </c>
    </row>
    <row r="2" spans="1:11" s="62" customFormat="1" ht="15" customHeight="1">
      <c r="A2" s="198">
        <v>1</v>
      </c>
      <c r="B2" s="199"/>
      <c r="C2" s="199"/>
      <c r="D2" s="202"/>
      <c r="E2" s="202"/>
      <c r="F2" s="161">
        <f>SUMIF('Ppto. actividades'!$D$11:$D$210,Personal!B2,'Ppto. actividades'!$F$11:$F$210)</f>
        <v>0</v>
      </c>
      <c r="G2" s="162">
        <f>SUMIF('Ppto. actividades'!$D$11:$D$210,Personal!B2,'Ppto. actividades'!$G$11:$G$210)</f>
        <v>0</v>
      </c>
      <c r="H2" s="163" t="str">
        <f>IF(E2&gt;0,+D2/E2,"")</f>
        <v/>
      </c>
      <c r="I2" s="164" t="e">
        <f>SUMIF('[1]Ppto.personal por actividad'!C:C,Personal!B2,'[1]Ppto.personal por actividad'!M:M)</f>
        <v>#VALUE!</v>
      </c>
      <c r="J2" s="165">
        <f>+'[1]Ppto.personal por actividad'!N7</f>
        <v>52.352810158972062</v>
      </c>
    </row>
    <row r="3" spans="1:11" s="62" customFormat="1" ht="15" customHeight="1" thickBot="1">
      <c r="A3" s="198">
        <v>2</v>
      </c>
      <c r="B3" s="199"/>
      <c r="C3" s="199"/>
      <c r="D3" s="202"/>
      <c r="E3" s="202"/>
      <c r="F3" s="161">
        <f>SUMIF('Ppto. actividades'!$D$11:$D$210,Personal!B3,'Ppto. actividades'!$F$11:$F$210)</f>
        <v>0</v>
      </c>
      <c r="G3" s="162">
        <f>SUMIF('Ppto. actividades'!$D$11:$D$210,Personal!B3,'Ppto. actividades'!$G$11:$G$210)</f>
        <v>0</v>
      </c>
      <c r="H3" s="163" t="str">
        <f t="shared" ref="H3:H66" si="0">IF(E3&gt;0,+D3/E3,"")</f>
        <v/>
      </c>
      <c r="I3" s="164" t="e">
        <f>SUMIF('[1]Ppto.personal por actividad'!C:C,Personal!B3,'[1]Ppto.personal por actividad'!M:M)</f>
        <v>#VALUE!</v>
      </c>
      <c r="J3" s="166" t="str">
        <f>+'[1]Ppto.personal por actividad'!N8</f>
        <v>SUPERA COSTE HORARIO MEDIO CONVOCATORIA</v>
      </c>
    </row>
    <row r="4" spans="1:11" s="62" customFormat="1" ht="15" customHeight="1">
      <c r="A4" s="198">
        <v>3</v>
      </c>
      <c r="B4" s="199"/>
      <c r="C4" s="199"/>
      <c r="D4" s="202"/>
      <c r="E4" s="202"/>
      <c r="F4" s="161">
        <f>SUMIF('Ppto. actividades'!$D$11:$D$210,Personal!B4,'Ppto. actividades'!$F$11:$F$210)</f>
        <v>0</v>
      </c>
      <c r="G4" s="162">
        <f>SUMIF('Ppto. actividades'!$D$11:$D$210,Personal!B4,'Ppto. actividades'!$G$11:$G$210)</f>
        <v>0</v>
      </c>
      <c r="H4" s="163" t="str">
        <f t="shared" si="0"/>
        <v/>
      </c>
      <c r="I4" s="167" t="e">
        <f>SUMIF('[1]Ppto.personal por actividad'!C:C,Personal!B4,'[1]Ppto.personal por actividad'!M:M)</f>
        <v>#VALUE!</v>
      </c>
      <c r="K4" s="168"/>
    </row>
    <row r="5" spans="1:11" s="62" customFormat="1" ht="15" customHeight="1">
      <c r="A5" s="198">
        <v>4</v>
      </c>
      <c r="B5" s="199"/>
      <c r="C5" s="199"/>
      <c r="D5" s="202"/>
      <c r="E5" s="202"/>
      <c r="F5" s="161">
        <f>SUMIF('Ppto. actividades'!$D$11:$D$210,Personal!B5,'Ppto. actividades'!$F$11:$F$210)</f>
        <v>0</v>
      </c>
      <c r="G5" s="162">
        <f>SUMIF('Ppto. actividades'!$D$11:$D$210,Personal!B5,'Ppto. actividades'!$G$11:$G$210)</f>
        <v>0</v>
      </c>
      <c r="H5" s="163" t="str">
        <f t="shared" si="0"/>
        <v/>
      </c>
      <c r="I5" s="167" t="e">
        <f>SUMIF('[1]Ppto.personal por actividad'!C:C,Personal!B5,'[1]Ppto.personal por actividad'!M:M)</f>
        <v>#VALUE!</v>
      </c>
    </row>
    <row r="6" spans="1:11" s="62" customFormat="1" ht="15" customHeight="1">
      <c r="A6" s="198">
        <v>5</v>
      </c>
      <c r="B6" s="199"/>
      <c r="C6" s="199"/>
      <c r="D6" s="202"/>
      <c r="E6" s="202"/>
      <c r="F6" s="161">
        <f>SUMIF('Ppto. actividades'!$D$11:$D$210,Personal!B6,'Ppto. actividades'!$F$11:$F$210)</f>
        <v>0</v>
      </c>
      <c r="G6" s="162">
        <f>SUMIF('Ppto. actividades'!$D$11:$D$210,Personal!B6,'Ppto. actividades'!$G$11:$G$210)</f>
        <v>0</v>
      </c>
      <c r="H6" s="163" t="str">
        <f t="shared" si="0"/>
        <v/>
      </c>
      <c r="I6" s="167" t="e">
        <f>SUMIF('[1]Ppto.personal por actividad'!C:C,Personal!B6,'[1]Ppto.personal por actividad'!M:M)</f>
        <v>#VALUE!</v>
      </c>
    </row>
    <row r="7" spans="1:11" s="62" customFormat="1" ht="15" customHeight="1">
      <c r="A7" s="198">
        <v>6</v>
      </c>
      <c r="B7" s="199"/>
      <c r="C7" s="199"/>
      <c r="D7" s="202"/>
      <c r="E7" s="202"/>
      <c r="F7" s="161">
        <f>SUMIF('Ppto. actividades'!$D$11:$D$210,Personal!B7,'Ppto. actividades'!$F$11:$F$210)</f>
        <v>0</v>
      </c>
      <c r="G7" s="162">
        <f>SUMIF('Ppto. actividades'!$D$11:$D$210,Personal!B7,'Ppto. actividades'!$G$11:$G$210)</f>
        <v>0</v>
      </c>
      <c r="H7" s="163" t="str">
        <f t="shared" si="0"/>
        <v/>
      </c>
      <c r="I7" s="167" t="e">
        <f>SUMIF('[1]Ppto.personal por actividad'!C:C,Personal!B7,'[1]Ppto.personal por actividad'!M:M)</f>
        <v>#VALUE!</v>
      </c>
    </row>
    <row r="8" spans="1:11" s="62" customFormat="1" ht="15" customHeight="1">
      <c r="A8" s="198">
        <v>7</v>
      </c>
      <c r="B8" s="199"/>
      <c r="C8" s="199"/>
      <c r="D8" s="202"/>
      <c r="E8" s="202"/>
      <c r="F8" s="161">
        <f>SUMIF('Ppto. actividades'!$D$11:$D$210,Personal!B8,'Ppto. actividades'!$F$11:$F$210)</f>
        <v>0</v>
      </c>
      <c r="G8" s="162">
        <f>SUMIF('Ppto. actividades'!$D$11:$D$210,Personal!B8,'Ppto. actividades'!$G$11:$G$210)</f>
        <v>0</v>
      </c>
      <c r="H8" s="163" t="str">
        <f t="shared" si="0"/>
        <v/>
      </c>
      <c r="I8" s="167" t="e">
        <f>SUMIF('[1]Ppto.personal por actividad'!C:C,Personal!B8,'[1]Ppto.personal por actividad'!M:M)</f>
        <v>#VALUE!</v>
      </c>
    </row>
    <row r="9" spans="1:11" s="62" customFormat="1" ht="15" customHeight="1">
      <c r="A9" s="198">
        <v>8</v>
      </c>
      <c r="B9" s="199"/>
      <c r="C9" s="199"/>
      <c r="D9" s="202"/>
      <c r="E9" s="202"/>
      <c r="F9" s="161">
        <f>SUMIF('Ppto. actividades'!$D$11:$D$210,Personal!B9,'Ppto. actividades'!$F$11:$F$210)</f>
        <v>0</v>
      </c>
      <c r="G9" s="162">
        <f>SUMIF('Ppto. actividades'!$D$11:$D$210,Personal!B9,'Ppto. actividades'!$G$11:$G$210)</f>
        <v>0</v>
      </c>
      <c r="H9" s="163" t="str">
        <f t="shared" si="0"/>
        <v/>
      </c>
      <c r="I9" s="167" t="e">
        <f>SUMIF('[1]Ppto.personal por actividad'!C:C,Personal!B9,'[1]Ppto.personal por actividad'!M:M)</f>
        <v>#VALUE!</v>
      </c>
    </row>
    <row r="10" spans="1:11" s="13" customFormat="1" ht="15" customHeight="1">
      <c r="A10" s="198">
        <v>9</v>
      </c>
      <c r="B10" s="189"/>
      <c r="C10" s="189"/>
      <c r="D10" s="202"/>
      <c r="E10" s="202"/>
      <c r="F10" s="161">
        <f>SUMIF('Ppto. actividades'!$D$11:$D$210,Personal!B10,'Ppto. actividades'!$F$11:$F$210)</f>
        <v>0</v>
      </c>
      <c r="G10" s="162">
        <f>SUMIF('Ppto. actividades'!$D$11:$D$210,Personal!B10,'Ppto. actividades'!$G$11:$G$210)</f>
        <v>0</v>
      </c>
      <c r="H10" s="163" t="str">
        <f t="shared" si="0"/>
        <v/>
      </c>
      <c r="I10" s="167" t="e">
        <f>SUMIF('[1]Ppto.personal por actividad'!C:C,Personal!B10,'[1]Ppto.personal por actividad'!M:M)</f>
        <v>#VALUE!</v>
      </c>
    </row>
    <row r="11" spans="1:11" s="14" customFormat="1" ht="15" customHeight="1">
      <c r="A11" s="198">
        <v>10</v>
      </c>
      <c r="B11" s="189"/>
      <c r="C11" s="189"/>
      <c r="D11" s="202"/>
      <c r="E11" s="202"/>
      <c r="F11" s="161">
        <f>SUMIF('Ppto. actividades'!$D$11:$D$210,Personal!B11,'Ppto. actividades'!$F$11:$F$210)</f>
        <v>0</v>
      </c>
      <c r="G11" s="162">
        <f>SUMIF('Ppto. actividades'!$D$11:$D$210,Personal!B11,'Ppto. actividades'!$G$11:$G$210)</f>
        <v>0</v>
      </c>
      <c r="H11" s="163" t="str">
        <f t="shared" si="0"/>
        <v/>
      </c>
      <c r="I11" s="167" t="e">
        <f>SUMIF('[1]Ppto.personal por actividad'!C:C,Personal!B11,'[1]Ppto.personal por actividad'!M:M)</f>
        <v>#VALUE!</v>
      </c>
    </row>
    <row r="12" spans="1:11" s="14" customFormat="1" ht="15" customHeight="1">
      <c r="A12" s="198">
        <v>11</v>
      </c>
      <c r="B12" s="189"/>
      <c r="C12" s="189"/>
      <c r="D12" s="202"/>
      <c r="E12" s="202"/>
      <c r="F12" s="161">
        <f>SUMIF('Ppto. actividades'!$D$11:$D$210,Personal!B12,'Ppto. actividades'!$F$11:$F$210)</f>
        <v>0</v>
      </c>
      <c r="G12" s="162">
        <f>SUMIF('Ppto. actividades'!$D$11:$D$210,Personal!B12,'Ppto. actividades'!$G$11:$G$210)</f>
        <v>0</v>
      </c>
      <c r="H12" s="163" t="str">
        <f t="shared" si="0"/>
        <v/>
      </c>
      <c r="I12" s="167" t="e">
        <f>SUMIF('[1]Ppto.personal por actividad'!C:C,Personal!B12,'[1]Ppto.personal por actividad'!M:M)</f>
        <v>#VALUE!</v>
      </c>
    </row>
    <row r="13" spans="1:11" s="13" customFormat="1" ht="15" customHeight="1">
      <c r="A13" s="198">
        <v>12</v>
      </c>
      <c r="B13" s="189"/>
      <c r="C13" s="189"/>
      <c r="D13" s="202"/>
      <c r="E13" s="202"/>
      <c r="F13" s="161">
        <f>SUMIF('Ppto. actividades'!$D$11:$D$210,Personal!B13,'Ppto. actividades'!$F$11:$F$210)</f>
        <v>0</v>
      </c>
      <c r="G13" s="162">
        <f>SUMIF('Ppto. actividades'!$D$11:$D$210,Personal!B13,'Ppto. actividades'!$G$11:$G$210)</f>
        <v>0</v>
      </c>
      <c r="H13" s="163" t="str">
        <f t="shared" si="0"/>
        <v/>
      </c>
      <c r="I13" s="167" t="e">
        <f>SUMIF('[1]Ppto.personal por actividad'!C:C,Personal!B13,'[1]Ppto.personal por actividad'!M:M)</f>
        <v>#VALUE!</v>
      </c>
    </row>
    <row r="14" spans="1:11" s="108" customFormat="1" ht="15" customHeight="1">
      <c r="A14" s="198">
        <v>13</v>
      </c>
      <c r="B14" s="189"/>
      <c r="C14" s="189"/>
      <c r="D14" s="202"/>
      <c r="E14" s="202"/>
      <c r="F14" s="161">
        <f>SUMIF('Ppto. actividades'!$D$11:$D$210,Personal!B14,'Ppto. actividades'!$F$11:$F$210)</f>
        <v>0</v>
      </c>
      <c r="G14" s="162">
        <f>SUMIF('Ppto. actividades'!$D$11:$D$210,Personal!B14,'Ppto. actividades'!$G$11:$G$210)</f>
        <v>0</v>
      </c>
      <c r="H14" s="163" t="str">
        <f t="shared" si="0"/>
        <v/>
      </c>
      <c r="I14" s="167" t="e">
        <f>SUMIF('[1]Ppto.personal por actividad'!C:C,Personal!B14,'[1]Ppto.personal por actividad'!M:M)</f>
        <v>#VALUE!</v>
      </c>
    </row>
    <row r="15" spans="1:11" s="93" customFormat="1" ht="15" customHeight="1">
      <c r="A15" s="198">
        <v>14</v>
      </c>
      <c r="B15" s="189"/>
      <c r="C15" s="189"/>
      <c r="D15" s="202"/>
      <c r="E15" s="202"/>
      <c r="F15" s="161">
        <f>SUMIF('Ppto. actividades'!$D$11:$D$210,Personal!B15,'Ppto. actividades'!$F$11:$F$210)</f>
        <v>0</v>
      </c>
      <c r="G15" s="162">
        <f>SUMIF('Ppto. actividades'!$D$11:$D$210,Personal!B15,'Ppto. actividades'!$G$11:$G$210)</f>
        <v>0</v>
      </c>
      <c r="H15" s="163" t="str">
        <f t="shared" si="0"/>
        <v/>
      </c>
      <c r="I15" s="167" t="e">
        <f>SUMIF('[1]Ppto.personal por actividad'!C:C,Personal!B15,'[1]Ppto.personal por actividad'!M:M)</f>
        <v>#VALUE!</v>
      </c>
    </row>
    <row r="16" spans="1:11" s="93" customFormat="1" ht="15" customHeight="1">
      <c r="A16" s="198">
        <v>15</v>
      </c>
      <c r="B16" s="189"/>
      <c r="C16" s="189"/>
      <c r="D16" s="202"/>
      <c r="E16" s="202"/>
      <c r="F16" s="161">
        <f>SUMIF('Ppto. actividades'!$D$11:$D$210,Personal!B16,'Ppto. actividades'!$F$11:$F$210)</f>
        <v>0</v>
      </c>
      <c r="G16" s="162">
        <f>SUMIF('Ppto. actividades'!$D$11:$D$210,Personal!B16,'Ppto. actividades'!$G$11:$G$210)</f>
        <v>0</v>
      </c>
      <c r="H16" s="163" t="str">
        <f t="shared" si="0"/>
        <v/>
      </c>
      <c r="I16" s="167" t="e">
        <f>SUMIF('[1]Ppto.personal por actividad'!C:C,Personal!B16,'[1]Ppto.personal por actividad'!M:M)</f>
        <v>#VALUE!</v>
      </c>
    </row>
    <row r="17" spans="1:9" s="14" customFormat="1" ht="15" customHeight="1">
      <c r="A17" s="198">
        <v>16</v>
      </c>
      <c r="B17" s="189"/>
      <c r="C17" s="189"/>
      <c r="D17" s="202"/>
      <c r="E17" s="202"/>
      <c r="F17" s="161">
        <f>SUMIF('Ppto. actividades'!$D$11:$D$210,Personal!B17,'Ppto. actividades'!$F$11:$F$210)</f>
        <v>0</v>
      </c>
      <c r="G17" s="162">
        <f>SUMIF('Ppto. actividades'!$D$11:$D$210,Personal!B17,'Ppto. actividades'!$G$11:$G$210)</f>
        <v>0</v>
      </c>
      <c r="H17" s="163" t="str">
        <f t="shared" si="0"/>
        <v/>
      </c>
      <c r="I17" s="167" t="e">
        <f>SUMIF('[1]Ppto.personal por actividad'!C:C,Personal!B17,'[1]Ppto.personal por actividad'!M:M)</f>
        <v>#VALUE!</v>
      </c>
    </row>
    <row r="18" spans="1:9" s="14" customFormat="1" ht="15" customHeight="1">
      <c r="A18" s="198">
        <v>17</v>
      </c>
      <c r="B18" s="189"/>
      <c r="C18" s="189"/>
      <c r="D18" s="202"/>
      <c r="E18" s="202"/>
      <c r="F18" s="161">
        <f>SUMIF('Ppto. actividades'!$D$11:$D$210,Personal!B18,'Ppto. actividades'!$F$11:$F$210)</f>
        <v>0</v>
      </c>
      <c r="G18" s="162">
        <f>SUMIF('Ppto. actividades'!$D$11:$D$210,Personal!B18,'Ppto. actividades'!$G$11:$G$210)</f>
        <v>0</v>
      </c>
      <c r="H18" s="163" t="str">
        <f t="shared" si="0"/>
        <v/>
      </c>
      <c r="I18" s="167" t="e">
        <f>SUMIF('[1]Ppto.personal por actividad'!C:C,Personal!B18,'[1]Ppto.personal por actividad'!M:M)</f>
        <v>#VALUE!</v>
      </c>
    </row>
    <row r="19" spans="1:9" s="14" customFormat="1" ht="15" customHeight="1">
      <c r="A19" s="198">
        <v>18</v>
      </c>
      <c r="B19" s="189"/>
      <c r="C19" s="189"/>
      <c r="D19" s="202"/>
      <c r="E19" s="202"/>
      <c r="F19" s="161">
        <f>SUMIF('Ppto. actividades'!$D$11:$D$210,Personal!B19,'Ppto. actividades'!$F$11:$F$210)</f>
        <v>0</v>
      </c>
      <c r="G19" s="162">
        <f>SUMIF('Ppto. actividades'!$D$11:$D$210,Personal!B19,'Ppto. actividades'!$G$11:$G$210)</f>
        <v>0</v>
      </c>
      <c r="H19" s="163" t="str">
        <f t="shared" si="0"/>
        <v/>
      </c>
      <c r="I19" s="167" t="e">
        <f>SUMIF('[1]Ppto.personal por actividad'!C:C,Personal!B19,'[1]Ppto.personal por actividad'!M:M)</f>
        <v>#VALUE!</v>
      </c>
    </row>
    <row r="20" spans="1:9" s="14" customFormat="1" ht="15" customHeight="1">
      <c r="A20" s="198">
        <v>19</v>
      </c>
      <c r="B20" s="189"/>
      <c r="C20" s="189"/>
      <c r="D20" s="203"/>
      <c r="E20" s="203"/>
      <c r="F20" s="161">
        <f>SUMIF('Ppto. actividades'!$D$11:$D$210,Personal!B20,'Ppto. actividades'!$F$11:$F$210)</f>
        <v>0</v>
      </c>
      <c r="G20" s="162">
        <f>SUMIF('Ppto. actividades'!$D$11:$D$210,Personal!B20,'Ppto. actividades'!$G$11:$G$210)</f>
        <v>0</v>
      </c>
      <c r="H20" s="163" t="str">
        <f t="shared" si="0"/>
        <v/>
      </c>
      <c r="I20" s="167" t="e">
        <f>SUMIF('[1]Ppto.personal por actividad'!C:C,Personal!B20,'[1]Ppto.personal por actividad'!M:M)</f>
        <v>#VALUE!</v>
      </c>
    </row>
    <row r="21" spans="1:9" s="13" customFormat="1" ht="15" customHeight="1">
      <c r="A21" s="198">
        <v>20</v>
      </c>
      <c r="B21" s="189"/>
      <c r="C21" s="189"/>
      <c r="D21" s="203"/>
      <c r="E21" s="203"/>
      <c r="F21" s="161">
        <f>SUMIF('Ppto. actividades'!$D$11:$D$210,Personal!B21,'Ppto. actividades'!$F$11:$F$210)</f>
        <v>0</v>
      </c>
      <c r="G21" s="162">
        <f>SUMIF('Ppto. actividades'!$D$11:$D$210,Personal!B21,'Ppto. actividades'!$G$11:$G$210)</f>
        <v>0</v>
      </c>
      <c r="H21" s="163" t="str">
        <f t="shared" si="0"/>
        <v/>
      </c>
      <c r="I21" s="167" t="e">
        <f>SUMIF('[1]Ppto.personal por actividad'!C:C,Personal!B21,'[1]Ppto.personal por actividad'!M:M)</f>
        <v>#VALUE!</v>
      </c>
    </row>
    <row r="22" spans="1:9" s="108" customFormat="1" ht="15" customHeight="1">
      <c r="A22" s="198">
        <v>21</v>
      </c>
      <c r="B22" s="189"/>
      <c r="C22" s="189"/>
      <c r="D22" s="203"/>
      <c r="E22" s="203"/>
      <c r="F22" s="161">
        <f>SUMIF('Ppto. actividades'!$D$11:$D$210,Personal!B22,'Ppto. actividades'!$F$11:$F$210)</f>
        <v>0</v>
      </c>
      <c r="G22" s="162">
        <f>SUMIF('Ppto. actividades'!$D$11:$D$210,Personal!B22,'Ppto. actividades'!$G$11:$G$210)</f>
        <v>0</v>
      </c>
      <c r="H22" s="163" t="str">
        <f t="shared" si="0"/>
        <v/>
      </c>
      <c r="I22" s="167" t="e">
        <f>SUMIF('[1]Ppto.personal por actividad'!C:C,Personal!B22,'[1]Ppto.personal por actividad'!M:M)</f>
        <v>#VALUE!</v>
      </c>
    </row>
    <row r="23" spans="1:9" s="108" customFormat="1" ht="15" customHeight="1">
      <c r="A23" s="198">
        <v>22</v>
      </c>
      <c r="B23" s="189"/>
      <c r="C23" s="189"/>
      <c r="D23" s="203"/>
      <c r="E23" s="203"/>
      <c r="F23" s="161">
        <f>SUMIF('Ppto. actividades'!$D$11:$D$210,Personal!B23,'Ppto. actividades'!$F$11:$F$210)</f>
        <v>0</v>
      </c>
      <c r="G23" s="162">
        <f>SUMIF('Ppto. actividades'!$D$11:$D$210,Personal!B23,'Ppto. actividades'!$G$11:$G$210)</f>
        <v>0</v>
      </c>
      <c r="H23" s="163" t="str">
        <f t="shared" si="0"/>
        <v/>
      </c>
      <c r="I23" s="167" t="e">
        <f>SUMIF('[1]Ppto.personal por actividad'!C:C,Personal!B23,'[1]Ppto.personal por actividad'!M:M)</f>
        <v>#VALUE!</v>
      </c>
    </row>
    <row r="24" spans="1:9" s="108" customFormat="1" ht="15" customHeight="1">
      <c r="A24" s="198">
        <v>23</v>
      </c>
      <c r="B24" s="189"/>
      <c r="C24" s="189"/>
      <c r="D24" s="203"/>
      <c r="E24" s="203"/>
      <c r="F24" s="161">
        <f>SUMIF('Ppto. actividades'!$D$11:$D$210,Personal!B24,'Ppto. actividades'!$F$11:$F$210)</f>
        <v>0</v>
      </c>
      <c r="G24" s="162">
        <f>SUMIF('Ppto. actividades'!$D$11:$D$210,Personal!B24,'Ppto. actividades'!$G$11:$G$210)</f>
        <v>0</v>
      </c>
      <c r="H24" s="163" t="str">
        <f t="shared" si="0"/>
        <v/>
      </c>
      <c r="I24" s="167" t="e">
        <f>SUMIF('[1]Ppto.personal por actividad'!C:C,Personal!B24,'[1]Ppto.personal por actividad'!M:M)</f>
        <v>#VALUE!</v>
      </c>
    </row>
    <row r="25" spans="1:9" s="109" customFormat="1" ht="15" customHeight="1">
      <c r="A25" s="198">
        <v>24</v>
      </c>
      <c r="B25" s="189"/>
      <c r="C25" s="189"/>
      <c r="D25" s="203"/>
      <c r="E25" s="203"/>
      <c r="F25" s="161">
        <f>SUMIF('Ppto. actividades'!$D$11:$D$210,Personal!B25,'Ppto. actividades'!$F$11:$F$210)</f>
        <v>0</v>
      </c>
      <c r="G25" s="162">
        <f>SUMIF('Ppto. actividades'!$D$11:$D$210,Personal!B25,'Ppto. actividades'!$G$11:$G$210)</f>
        <v>0</v>
      </c>
      <c r="H25" s="163" t="str">
        <f t="shared" si="0"/>
        <v/>
      </c>
      <c r="I25" s="167" t="e">
        <f>SUMIF('[1]Ppto.personal por actividad'!C:C,Personal!B25,'[1]Ppto.personal por actividad'!M:M)</f>
        <v>#VALUE!</v>
      </c>
    </row>
    <row r="26" spans="1:9" s="13" customFormat="1" ht="15" customHeight="1">
      <c r="A26" s="198">
        <v>25</v>
      </c>
      <c r="B26" s="189"/>
      <c r="C26" s="189"/>
      <c r="D26" s="203"/>
      <c r="E26" s="203"/>
      <c r="F26" s="161">
        <f>SUMIF('Ppto. actividades'!$D$11:$D$210,Personal!B26,'Ppto. actividades'!$F$11:$F$210)</f>
        <v>0</v>
      </c>
      <c r="G26" s="162">
        <f>SUMIF('Ppto. actividades'!$D$11:$D$210,Personal!B26,'Ppto. actividades'!$G$11:$G$210)</f>
        <v>0</v>
      </c>
      <c r="H26" s="163" t="str">
        <f t="shared" si="0"/>
        <v/>
      </c>
      <c r="I26" s="167" t="e">
        <f>SUMIF('[1]Ppto.personal por actividad'!C:C,Personal!B26,'[1]Ppto.personal por actividad'!M:M)</f>
        <v>#VALUE!</v>
      </c>
    </row>
    <row r="27" spans="1:9" s="13" customFormat="1" ht="15" customHeight="1">
      <c r="A27" s="198">
        <v>26</v>
      </c>
      <c r="B27" s="189"/>
      <c r="C27" s="189"/>
      <c r="D27" s="203"/>
      <c r="E27" s="203"/>
      <c r="F27" s="161">
        <f>SUMIF('Ppto. actividades'!$D$11:$D$210,Personal!B27,'Ppto. actividades'!$F$11:$F$210)</f>
        <v>0</v>
      </c>
      <c r="G27" s="162">
        <f>SUMIF('Ppto. actividades'!$D$11:$D$210,Personal!B27,'Ppto. actividades'!$G$11:$G$210)</f>
        <v>0</v>
      </c>
      <c r="H27" s="163" t="str">
        <f t="shared" si="0"/>
        <v/>
      </c>
      <c r="I27" s="167" t="e">
        <f>SUMIF('[1]Ppto.personal por actividad'!C:C,Personal!B27,'[1]Ppto.personal por actividad'!M:M)</f>
        <v>#VALUE!</v>
      </c>
    </row>
    <row r="28" spans="1:9" s="13" customFormat="1" ht="15" customHeight="1">
      <c r="A28" s="198">
        <v>27</v>
      </c>
      <c r="B28" s="189"/>
      <c r="C28" s="189"/>
      <c r="D28" s="203"/>
      <c r="E28" s="203"/>
      <c r="F28" s="161">
        <f>SUMIF('Ppto. actividades'!$D$11:$D$210,Personal!B28,'Ppto. actividades'!$F$11:$F$210)</f>
        <v>0</v>
      </c>
      <c r="G28" s="162">
        <f>SUMIF('Ppto. actividades'!$D$11:$D$210,Personal!B28,'Ppto. actividades'!$G$11:$G$210)</f>
        <v>0</v>
      </c>
      <c r="H28" s="163" t="str">
        <f t="shared" si="0"/>
        <v/>
      </c>
      <c r="I28" s="167" t="e">
        <f>SUMIF('[1]Ppto.personal por actividad'!C:C,Personal!B28,'[1]Ppto.personal por actividad'!M:M)</f>
        <v>#VALUE!</v>
      </c>
    </row>
    <row r="29" spans="1:9" s="13" customFormat="1" ht="15" customHeight="1">
      <c r="A29" s="198">
        <v>28</v>
      </c>
      <c r="B29" s="189"/>
      <c r="C29" s="189"/>
      <c r="D29" s="203"/>
      <c r="E29" s="203"/>
      <c r="F29" s="161">
        <f>SUMIF('Ppto. actividades'!$D$11:$D$210,Personal!B29,'Ppto. actividades'!$F$11:$F$210)</f>
        <v>0</v>
      </c>
      <c r="G29" s="162">
        <f>SUMIF('Ppto. actividades'!$D$11:$D$210,Personal!B29,'Ppto. actividades'!$G$11:$G$210)</f>
        <v>0</v>
      </c>
      <c r="H29" s="163" t="str">
        <f t="shared" si="0"/>
        <v/>
      </c>
      <c r="I29" s="167" t="e">
        <f>SUMIF('[1]Ppto.personal por actividad'!C:C,Personal!B29,'[1]Ppto.personal por actividad'!M:M)</f>
        <v>#VALUE!</v>
      </c>
    </row>
    <row r="30" spans="1:9" s="13" customFormat="1" ht="15" customHeight="1">
      <c r="A30" s="198">
        <v>29</v>
      </c>
      <c r="B30" s="189"/>
      <c r="C30" s="189"/>
      <c r="D30" s="203"/>
      <c r="E30" s="203"/>
      <c r="F30" s="161">
        <f>SUMIF('Ppto. actividades'!$D$11:$D$210,Personal!B30,'Ppto. actividades'!$F$11:$F$210)</f>
        <v>0</v>
      </c>
      <c r="G30" s="162">
        <f>SUMIF('Ppto. actividades'!$D$11:$D$210,Personal!B30,'Ppto. actividades'!$G$11:$G$210)</f>
        <v>0</v>
      </c>
      <c r="H30" s="163" t="str">
        <f t="shared" si="0"/>
        <v/>
      </c>
      <c r="I30" s="167" t="e">
        <f>SUMIF('[1]Ppto.personal por actividad'!C:C,Personal!B30,'[1]Ppto.personal por actividad'!M:M)</f>
        <v>#VALUE!</v>
      </c>
    </row>
    <row r="31" spans="1:9" s="13" customFormat="1" ht="15" customHeight="1">
      <c r="A31" s="198">
        <v>30</v>
      </c>
      <c r="B31" s="189"/>
      <c r="C31" s="189"/>
      <c r="D31" s="203"/>
      <c r="E31" s="203"/>
      <c r="F31" s="161">
        <f>SUMIF('Ppto. actividades'!$D$11:$D$210,Personal!B31,'Ppto. actividades'!$F$11:$F$210)</f>
        <v>0</v>
      </c>
      <c r="G31" s="162">
        <f>SUMIF('Ppto. actividades'!$D$11:$D$210,Personal!B31,'Ppto. actividades'!$G$11:$G$210)</f>
        <v>0</v>
      </c>
      <c r="H31" s="163" t="str">
        <f t="shared" si="0"/>
        <v/>
      </c>
      <c r="I31" s="167" t="e">
        <f>SUMIF('[1]Ppto.personal por actividad'!C:C,Personal!B31,'[1]Ppto.personal por actividad'!M:M)</f>
        <v>#VALUE!</v>
      </c>
    </row>
    <row r="32" spans="1:9" s="62" customFormat="1" ht="15" customHeight="1">
      <c r="A32" s="198">
        <v>31</v>
      </c>
      <c r="B32" s="199"/>
      <c r="C32" s="199"/>
      <c r="D32" s="200"/>
      <c r="E32" s="200"/>
      <c r="F32" s="161">
        <f>SUMIF('Ppto. actividades'!$D$11:$D$210,Personal!B32,'Ppto. actividades'!$F$11:$F$210)</f>
        <v>0</v>
      </c>
      <c r="G32" s="162">
        <f>SUMIF('Ppto. actividades'!$D$11:$D$210,Personal!B32,'Ppto. actividades'!$G$11:$G$210)</f>
        <v>0</v>
      </c>
      <c r="H32" s="163" t="str">
        <f t="shared" si="0"/>
        <v/>
      </c>
      <c r="I32" s="167" t="e">
        <f>SUMIF('[1]Ppto.personal por actividad'!C:C,Personal!B32,'[1]Ppto.personal por actividad'!M:M)</f>
        <v>#VALUE!</v>
      </c>
    </row>
    <row r="33" spans="1:9" s="62" customFormat="1" ht="15" customHeight="1">
      <c r="A33" s="198">
        <v>32</v>
      </c>
      <c r="B33" s="199"/>
      <c r="C33" s="199"/>
      <c r="D33" s="200"/>
      <c r="E33" s="200"/>
      <c r="F33" s="161">
        <f>SUMIF('Ppto. actividades'!$D$11:$D$210,Personal!B33,'Ppto. actividades'!$F$11:$F$210)</f>
        <v>0</v>
      </c>
      <c r="G33" s="162">
        <f>SUMIF('Ppto. actividades'!$D$11:$D$210,Personal!B33,'Ppto. actividades'!$G$11:$G$210)</f>
        <v>0</v>
      </c>
      <c r="H33" s="163" t="str">
        <f t="shared" si="0"/>
        <v/>
      </c>
      <c r="I33" s="167" t="e">
        <f>SUMIF('[1]Ppto.personal por actividad'!C:C,Personal!B33,'[1]Ppto.personal por actividad'!M:M)</f>
        <v>#VALUE!</v>
      </c>
    </row>
    <row r="34" spans="1:9" s="62" customFormat="1" ht="15" customHeight="1">
      <c r="A34" s="198">
        <v>33</v>
      </c>
      <c r="B34" s="199"/>
      <c r="C34" s="199"/>
      <c r="D34" s="200"/>
      <c r="E34" s="200"/>
      <c r="F34" s="161">
        <f>SUMIF('Ppto. actividades'!$D$11:$D$210,Personal!B34,'Ppto. actividades'!$F$11:$F$210)</f>
        <v>0</v>
      </c>
      <c r="G34" s="162">
        <f>SUMIF('Ppto. actividades'!$D$11:$D$210,Personal!B34,'Ppto. actividades'!$G$11:$G$210)</f>
        <v>0</v>
      </c>
      <c r="H34" s="163" t="str">
        <f t="shared" si="0"/>
        <v/>
      </c>
      <c r="I34" s="167" t="e">
        <f>SUMIF('[1]Ppto.personal por actividad'!C:C,Personal!B34,'[1]Ppto.personal por actividad'!M:M)</f>
        <v>#VALUE!</v>
      </c>
    </row>
    <row r="35" spans="1:9" s="62" customFormat="1" ht="15" customHeight="1">
      <c r="A35" s="198">
        <v>34</v>
      </c>
      <c r="B35" s="199"/>
      <c r="C35" s="199"/>
      <c r="D35" s="200"/>
      <c r="E35" s="200"/>
      <c r="F35" s="161">
        <f>SUMIF('Ppto. actividades'!$D$11:$D$210,Personal!B35,'Ppto. actividades'!$F$11:$F$210)</f>
        <v>0</v>
      </c>
      <c r="G35" s="162">
        <f>SUMIF('Ppto. actividades'!$D$11:$D$210,Personal!B35,'Ppto. actividades'!$G$11:$G$210)</f>
        <v>0</v>
      </c>
      <c r="H35" s="163" t="str">
        <f t="shared" si="0"/>
        <v/>
      </c>
      <c r="I35" s="167" t="e">
        <f>SUMIF('[1]Ppto.personal por actividad'!C:C,Personal!B35,'[1]Ppto.personal por actividad'!M:M)</f>
        <v>#VALUE!</v>
      </c>
    </row>
    <row r="36" spans="1:9" s="62" customFormat="1" ht="15" customHeight="1">
      <c r="A36" s="198">
        <v>35</v>
      </c>
      <c r="B36" s="199"/>
      <c r="C36" s="199"/>
      <c r="D36" s="200"/>
      <c r="E36" s="200"/>
      <c r="F36" s="161">
        <f>SUMIF('Ppto. actividades'!$D$11:$D$210,Personal!B36,'Ppto. actividades'!$F$11:$F$210)</f>
        <v>0</v>
      </c>
      <c r="G36" s="162">
        <f>SUMIF('Ppto. actividades'!$D$11:$D$210,Personal!B36,'Ppto. actividades'!$G$11:$G$210)</f>
        <v>0</v>
      </c>
      <c r="H36" s="163" t="str">
        <f t="shared" si="0"/>
        <v/>
      </c>
      <c r="I36" s="167" t="e">
        <f>SUMIF('[1]Ppto.personal por actividad'!C:C,Personal!B36,'[1]Ppto.personal por actividad'!M:M)</f>
        <v>#VALUE!</v>
      </c>
    </row>
    <row r="37" spans="1:9" s="62" customFormat="1" ht="15" customHeight="1">
      <c r="A37" s="198">
        <v>36</v>
      </c>
      <c r="B37" s="199"/>
      <c r="C37" s="199"/>
      <c r="D37" s="200"/>
      <c r="E37" s="200"/>
      <c r="F37" s="161">
        <f>SUMIF('Ppto. actividades'!$D$11:$D$210,Personal!B37,'Ppto. actividades'!$F$11:$F$210)</f>
        <v>0</v>
      </c>
      <c r="G37" s="162">
        <f>SUMIF('Ppto. actividades'!$D$11:$D$210,Personal!B37,'Ppto. actividades'!$G$11:$G$210)</f>
        <v>0</v>
      </c>
      <c r="H37" s="163" t="str">
        <f t="shared" si="0"/>
        <v/>
      </c>
      <c r="I37" s="167" t="e">
        <f>SUMIF('[1]Ppto.personal por actividad'!C:C,Personal!B37,'[1]Ppto.personal por actividad'!M:M)</f>
        <v>#VALUE!</v>
      </c>
    </row>
    <row r="38" spans="1:9" s="62" customFormat="1" ht="15" customHeight="1">
      <c r="A38" s="198">
        <v>37</v>
      </c>
      <c r="B38" s="199"/>
      <c r="C38" s="199"/>
      <c r="D38" s="200"/>
      <c r="E38" s="200"/>
      <c r="F38" s="161">
        <f>SUMIF('Ppto. actividades'!$D$11:$D$210,Personal!B38,'Ppto. actividades'!$F$11:$F$210)</f>
        <v>0</v>
      </c>
      <c r="G38" s="162">
        <f>SUMIF('Ppto. actividades'!$D$11:$D$210,Personal!B38,'Ppto. actividades'!$G$11:$G$210)</f>
        <v>0</v>
      </c>
      <c r="H38" s="163" t="str">
        <f t="shared" si="0"/>
        <v/>
      </c>
      <c r="I38" s="167" t="e">
        <f>SUMIF('[1]Ppto.personal por actividad'!C:C,Personal!B38,'[1]Ppto.personal por actividad'!M:M)</f>
        <v>#VALUE!</v>
      </c>
    </row>
    <row r="39" spans="1:9" s="62" customFormat="1" ht="15" customHeight="1">
      <c r="A39" s="198">
        <v>38</v>
      </c>
      <c r="B39" s="199"/>
      <c r="C39" s="199"/>
      <c r="D39" s="200"/>
      <c r="E39" s="200"/>
      <c r="F39" s="161">
        <f>SUMIF('Ppto. actividades'!$D$11:$D$210,Personal!B39,'Ppto. actividades'!$F$11:$F$210)</f>
        <v>0</v>
      </c>
      <c r="G39" s="162">
        <f>SUMIF('Ppto. actividades'!$D$11:$D$210,Personal!B39,'Ppto. actividades'!$G$11:$G$210)</f>
        <v>0</v>
      </c>
      <c r="H39" s="163" t="str">
        <f t="shared" si="0"/>
        <v/>
      </c>
      <c r="I39" s="167" t="e">
        <f>SUMIF('[1]Ppto.personal por actividad'!C:C,Personal!B39,'[1]Ppto.personal por actividad'!M:M)</f>
        <v>#VALUE!</v>
      </c>
    </row>
    <row r="40" spans="1:9" s="62" customFormat="1" ht="15" customHeight="1">
      <c r="A40" s="198">
        <v>39</v>
      </c>
      <c r="B40" s="199"/>
      <c r="C40" s="199"/>
      <c r="D40" s="200"/>
      <c r="E40" s="200"/>
      <c r="F40" s="161">
        <f>SUMIF('Ppto. actividades'!$D$11:$D$210,Personal!B40,'Ppto. actividades'!$F$11:$F$210)</f>
        <v>0</v>
      </c>
      <c r="G40" s="162">
        <f>SUMIF('Ppto. actividades'!$D$11:$D$210,Personal!B40,'Ppto. actividades'!$G$11:$G$210)</f>
        <v>0</v>
      </c>
      <c r="H40" s="163" t="str">
        <f t="shared" si="0"/>
        <v/>
      </c>
      <c r="I40" s="167" t="e">
        <f>SUMIF('[1]Ppto.personal por actividad'!C:C,Personal!B40,'[1]Ppto.personal por actividad'!M:M)</f>
        <v>#VALUE!</v>
      </c>
    </row>
    <row r="41" spans="1:9" s="62" customFormat="1" ht="15" customHeight="1">
      <c r="A41" s="198">
        <v>40</v>
      </c>
      <c r="B41" s="199"/>
      <c r="C41" s="199"/>
      <c r="D41" s="200"/>
      <c r="E41" s="200"/>
      <c r="F41" s="161">
        <f>SUMIF('Ppto. actividades'!$D$11:$D$210,Personal!B41,'Ppto. actividades'!$F$11:$F$210)</f>
        <v>0</v>
      </c>
      <c r="G41" s="162">
        <f>SUMIF('Ppto. actividades'!$D$11:$D$210,Personal!B41,'Ppto. actividades'!$G$11:$G$210)</f>
        <v>0</v>
      </c>
      <c r="H41" s="163" t="str">
        <f t="shared" si="0"/>
        <v/>
      </c>
      <c r="I41" s="167" t="e">
        <f>SUMIF('[1]Ppto.personal por actividad'!C:C,Personal!B41,'[1]Ppto.personal por actividad'!M:M)</f>
        <v>#VALUE!</v>
      </c>
    </row>
    <row r="42" spans="1:9" s="62" customFormat="1" ht="15" customHeight="1">
      <c r="A42" s="198">
        <v>41</v>
      </c>
      <c r="B42" s="199"/>
      <c r="C42" s="199"/>
      <c r="D42" s="200"/>
      <c r="E42" s="200"/>
      <c r="F42" s="161">
        <f>SUMIF('Ppto. actividades'!$D$11:$D$210,Personal!B42,'Ppto. actividades'!$F$11:$F$210)</f>
        <v>0</v>
      </c>
      <c r="G42" s="162">
        <f>SUMIF('Ppto. actividades'!$D$11:$D$210,Personal!B42,'Ppto. actividades'!$G$11:$G$210)</f>
        <v>0</v>
      </c>
      <c r="H42" s="163" t="str">
        <f t="shared" si="0"/>
        <v/>
      </c>
      <c r="I42" s="167" t="e">
        <f>SUMIF('[1]Ppto.personal por actividad'!C:C,Personal!B42,'[1]Ppto.personal por actividad'!M:M)</f>
        <v>#VALUE!</v>
      </c>
    </row>
    <row r="43" spans="1:9" s="62" customFormat="1" ht="15" customHeight="1">
      <c r="A43" s="198">
        <v>42</v>
      </c>
      <c r="B43" s="199"/>
      <c r="C43" s="199"/>
      <c r="D43" s="200"/>
      <c r="E43" s="200"/>
      <c r="F43" s="161">
        <f>SUMIF('Ppto. actividades'!$D$11:$D$210,Personal!B43,'Ppto. actividades'!$F$11:$F$210)</f>
        <v>0</v>
      </c>
      <c r="G43" s="162">
        <f>SUMIF('Ppto. actividades'!$D$11:$D$210,Personal!B43,'Ppto. actividades'!$G$11:$G$210)</f>
        <v>0</v>
      </c>
      <c r="H43" s="163" t="str">
        <f t="shared" si="0"/>
        <v/>
      </c>
      <c r="I43" s="167" t="e">
        <f>SUMIF('[1]Ppto.personal por actividad'!C:C,Personal!B43,'[1]Ppto.personal por actividad'!M:M)</f>
        <v>#VALUE!</v>
      </c>
    </row>
    <row r="44" spans="1:9" s="62" customFormat="1" ht="15" customHeight="1">
      <c r="A44" s="198">
        <v>43</v>
      </c>
      <c r="B44" s="199"/>
      <c r="C44" s="199"/>
      <c r="D44" s="200"/>
      <c r="E44" s="200"/>
      <c r="F44" s="161">
        <f>SUMIF('Ppto. actividades'!$D$11:$D$210,Personal!B44,'Ppto. actividades'!$F$11:$F$210)</f>
        <v>0</v>
      </c>
      <c r="G44" s="162">
        <f>SUMIF('Ppto. actividades'!$D$11:$D$210,Personal!B44,'Ppto. actividades'!$G$11:$G$210)</f>
        <v>0</v>
      </c>
      <c r="H44" s="163" t="str">
        <f t="shared" si="0"/>
        <v/>
      </c>
      <c r="I44" s="167" t="e">
        <f>SUMIF('[1]Ppto.personal por actividad'!C:C,Personal!B44,'[1]Ppto.personal por actividad'!M:M)</f>
        <v>#VALUE!</v>
      </c>
    </row>
    <row r="45" spans="1:9" s="62" customFormat="1" ht="15" customHeight="1">
      <c r="A45" s="198">
        <v>44</v>
      </c>
      <c r="B45" s="199"/>
      <c r="C45" s="199"/>
      <c r="D45" s="200"/>
      <c r="E45" s="200"/>
      <c r="F45" s="161">
        <f>SUMIF('Ppto. actividades'!$D$11:$D$210,Personal!B45,'Ppto. actividades'!$F$11:$F$210)</f>
        <v>0</v>
      </c>
      <c r="G45" s="162">
        <f>SUMIF('Ppto. actividades'!$D$11:$D$210,Personal!B45,'Ppto. actividades'!$G$11:$G$210)</f>
        <v>0</v>
      </c>
      <c r="H45" s="163" t="str">
        <f t="shared" si="0"/>
        <v/>
      </c>
      <c r="I45" s="167" t="e">
        <f>SUMIF('[1]Ppto.personal por actividad'!C:C,Personal!B45,'[1]Ppto.personal por actividad'!M:M)</f>
        <v>#VALUE!</v>
      </c>
    </row>
    <row r="46" spans="1:9" s="62" customFormat="1" ht="15" customHeight="1">
      <c r="A46" s="198">
        <v>45</v>
      </c>
      <c r="B46" s="199"/>
      <c r="C46" s="199"/>
      <c r="D46" s="200"/>
      <c r="E46" s="200"/>
      <c r="F46" s="161">
        <f>SUMIF('Ppto. actividades'!$D$11:$D$210,Personal!B46,'Ppto. actividades'!$F$11:$F$210)</f>
        <v>0</v>
      </c>
      <c r="G46" s="162">
        <f>SUMIF('Ppto. actividades'!$D$11:$D$210,Personal!B46,'Ppto. actividades'!$G$11:$G$210)</f>
        <v>0</v>
      </c>
      <c r="H46" s="163" t="str">
        <f t="shared" si="0"/>
        <v/>
      </c>
      <c r="I46" s="167" t="e">
        <f>SUMIF('[1]Ppto.personal por actividad'!C:C,Personal!B46,'[1]Ppto.personal por actividad'!M:M)</f>
        <v>#VALUE!</v>
      </c>
    </row>
    <row r="47" spans="1:9" s="62" customFormat="1" ht="15" customHeight="1">
      <c r="A47" s="198">
        <v>46</v>
      </c>
      <c r="B47" s="199"/>
      <c r="C47" s="199"/>
      <c r="D47" s="200"/>
      <c r="E47" s="200"/>
      <c r="F47" s="161">
        <f>SUMIF('Ppto. actividades'!$D$11:$D$210,Personal!B47,'Ppto. actividades'!$F$11:$F$210)</f>
        <v>0</v>
      </c>
      <c r="G47" s="162">
        <f>SUMIF('Ppto. actividades'!$D$11:$D$210,Personal!B47,'Ppto. actividades'!$G$11:$G$210)</f>
        <v>0</v>
      </c>
      <c r="H47" s="163" t="str">
        <f t="shared" si="0"/>
        <v/>
      </c>
      <c r="I47" s="167" t="e">
        <f>SUMIF('[1]Ppto.personal por actividad'!C:C,Personal!B47,'[1]Ppto.personal por actividad'!M:M)</f>
        <v>#VALUE!</v>
      </c>
    </row>
    <row r="48" spans="1:9" s="62" customFormat="1" ht="15" customHeight="1">
      <c r="A48" s="198">
        <v>47</v>
      </c>
      <c r="B48" s="199"/>
      <c r="C48" s="199"/>
      <c r="D48" s="200"/>
      <c r="E48" s="200"/>
      <c r="F48" s="161">
        <f>SUMIF('Ppto. actividades'!$D$11:$D$210,Personal!B48,'Ppto. actividades'!$F$11:$F$210)</f>
        <v>0</v>
      </c>
      <c r="G48" s="162">
        <f>SUMIF('Ppto. actividades'!$D$11:$D$210,Personal!B48,'Ppto. actividades'!$G$11:$G$210)</f>
        <v>0</v>
      </c>
      <c r="H48" s="163" t="str">
        <f t="shared" si="0"/>
        <v/>
      </c>
      <c r="I48" s="167" t="e">
        <f>SUMIF('[1]Ppto.personal por actividad'!C:C,Personal!B48,'[1]Ppto.personal por actividad'!M:M)</f>
        <v>#VALUE!</v>
      </c>
    </row>
    <row r="49" spans="1:9" s="62" customFormat="1" ht="15" customHeight="1">
      <c r="A49" s="198">
        <v>48</v>
      </c>
      <c r="B49" s="199"/>
      <c r="C49" s="199"/>
      <c r="D49" s="200"/>
      <c r="E49" s="200"/>
      <c r="F49" s="161">
        <f>SUMIF('Ppto. actividades'!$D$11:$D$210,Personal!B49,'Ppto. actividades'!$F$11:$F$210)</f>
        <v>0</v>
      </c>
      <c r="G49" s="162">
        <f>SUMIF('Ppto. actividades'!$D$11:$D$210,Personal!B49,'Ppto. actividades'!$G$11:$G$210)</f>
        <v>0</v>
      </c>
      <c r="H49" s="163" t="str">
        <f t="shared" si="0"/>
        <v/>
      </c>
      <c r="I49" s="167" t="e">
        <f>SUMIF('[1]Ppto.personal por actividad'!C:C,Personal!B49,'[1]Ppto.personal por actividad'!M:M)</f>
        <v>#VALUE!</v>
      </c>
    </row>
    <row r="50" spans="1:9" s="62" customFormat="1" ht="15" customHeight="1">
      <c r="A50" s="198">
        <v>49</v>
      </c>
      <c r="B50" s="199"/>
      <c r="C50" s="199"/>
      <c r="D50" s="200"/>
      <c r="E50" s="200"/>
      <c r="F50" s="161">
        <f>SUMIF('Ppto. actividades'!$D$11:$D$210,Personal!B50,'Ppto. actividades'!$F$11:$F$210)</f>
        <v>0</v>
      </c>
      <c r="G50" s="162">
        <f>SUMIF('Ppto. actividades'!$D$11:$D$210,Personal!B50,'Ppto. actividades'!$G$11:$G$210)</f>
        <v>0</v>
      </c>
      <c r="H50" s="163" t="str">
        <f t="shared" si="0"/>
        <v/>
      </c>
      <c r="I50" s="167" t="e">
        <f>SUMIF('[1]Ppto.personal por actividad'!C:C,Personal!B50,'[1]Ppto.personal por actividad'!M:M)</f>
        <v>#VALUE!</v>
      </c>
    </row>
    <row r="51" spans="1:9" s="62" customFormat="1" ht="15" customHeight="1">
      <c r="A51" s="198">
        <v>50</v>
      </c>
      <c r="B51" s="199"/>
      <c r="C51" s="199"/>
      <c r="D51" s="200"/>
      <c r="E51" s="200"/>
      <c r="F51" s="161">
        <f>SUMIF('Ppto. actividades'!$D$11:$D$210,Personal!B51,'Ppto. actividades'!$F$11:$F$210)</f>
        <v>0</v>
      </c>
      <c r="G51" s="162">
        <f>SUMIF('Ppto. actividades'!$D$11:$D$210,Personal!B51,'Ppto. actividades'!$G$11:$G$210)</f>
        <v>0</v>
      </c>
      <c r="H51" s="163" t="str">
        <f t="shared" si="0"/>
        <v/>
      </c>
      <c r="I51" s="167" t="e">
        <f>SUMIF('[1]Ppto.personal por actividad'!C:C,Personal!B51,'[1]Ppto.personal por actividad'!M:M)</f>
        <v>#VALUE!</v>
      </c>
    </row>
    <row r="52" spans="1:9" s="62" customFormat="1" ht="15" customHeight="1">
      <c r="A52" s="198">
        <v>51</v>
      </c>
      <c r="B52" s="199"/>
      <c r="C52" s="199"/>
      <c r="D52" s="200"/>
      <c r="E52" s="200"/>
      <c r="F52" s="161">
        <f>SUMIF('Ppto. actividades'!$D$11:$D$210,Personal!B52,'Ppto. actividades'!$F$11:$F$210)</f>
        <v>0</v>
      </c>
      <c r="G52" s="162">
        <f>SUMIF('Ppto. actividades'!$D$11:$D$210,Personal!B52,'Ppto. actividades'!$G$11:$G$210)</f>
        <v>0</v>
      </c>
      <c r="H52" s="163" t="str">
        <f t="shared" si="0"/>
        <v/>
      </c>
      <c r="I52" s="167" t="e">
        <f>SUMIF('[1]Ppto.personal por actividad'!C:C,Personal!B52,'[1]Ppto.personal por actividad'!M:M)</f>
        <v>#VALUE!</v>
      </c>
    </row>
    <row r="53" spans="1:9" s="62" customFormat="1" ht="15" customHeight="1">
      <c r="A53" s="198">
        <v>52</v>
      </c>
      <c r="B53" s="199"/>
      <c r="C53" s="199"/>
      <c r="D53" s="200"/>
      <c r="E53" s="200"/>
      <c r="F53" s="161">
        <f>SUMIF('Ppto. actividades'!$D$11:$D$210,Personal!B53,'Ppto. actividades'!$F$11:$F$210)</f>
        <v>0</v>
      </c>
      <c r="G53" s="162">
        <f>SUMIF('Ppto. actividades'!$D$11:$D$210,Personal!B53,'Ppto. actividades'!$G$11:$G$210)</f>
        <v>0</v>
      </c>
      <c r="H53" s="163" t="str">
        <f t="shared" si="0"/>
        <v/>
      </c>
      <c r="I53" s="167" t="e">
        <f>SUMIF('[1]Ppto.personal por actividad'!C:C,Personal!B53,'[1]Ppto.personal por actividad'!M:M)</f>
        <v>#VALUE!</v>
      </c>
    </row>
    <row r="54" spans="1:9" s="62" customFormat="1" ht="15" customHeight="1">
      <c r="A54" s="198">
        <v>53</v>
      </c>
      <c r="B54" s="199"/>
      <c r="C54" s="199"/>
      <c r="D54" s="200"/>
      <c r="E54" s="200"/>
      <c r="F54" s="161">
        <f>SUMIF('Ppto. actividades'!$D$11:$D$210,Personal!B54,'Ppto. actividades'!$F$11:$F$210)</f>
        <v>0</v>
      </c>
      <c r="G54" s="162">
        <f>SUMIF('Ppto. actividades'!$D$11:$D$210,Personal!B54,'Ppto. actividades'!$G$11:$G$210)</f>
        <v>0</v>
      </c>
      <c r="H54" s="163" t="str">
        <f t="shared" si="0"/>
        <v/>
      </c>
      <c r="I54" s="167" t="e">
        <f>SUMIF('[1]Ppto.personal por actividad'!C:C,Personal!B54,'[1]Ppto.personal por actividad'!M:M)</f>
        <v>#VALUE!</v>
      </c>
    </row>
    <row r="55" spans="1:9" s="62" customFormat="1" ht="15" customHeight="1">
      <c r="A55" s="198">
        <v>54</v>
      </c>
      <c r="B55" s="199"/>
      <c r="C55" s="199"/>
      <c r="D55" s="200"/>
      <c r="E55" s="200"/>
      <c r="F55" s="161">
        <f>SUMIF('Ppto. actividades'!$D$11:$D$210,Personal!B55,'Ppto. actividades'!$F$11:$F$210)</f>
        <v>0</v>
      </c>
      <c r="G55" s="162">
        <f>SUMIF('Ppto. actividades'!$D$11:$D$210,Personal!B55,'Ppto. actividades'!$G$11:$G$210)</f>
        <v>0</v>
      </c>
      <c r="H55" s="163" t="str">
        <f t="shared" si="0"/>
        <v/>
      </c>
      <c r="I55" s="167" t="e">
        <f>SUMIF('[1]Ppto.personal por actividad'!C:C,Personal!B55,'[1]Ppto.personal por actividad'!M:M)</f>
        <v>#VALUE!</v>
      </c>
    </row>
    <row r="56" spans="1:9" s="62" customFormat="1" ht="15" customHeight="1">
      <c r="A56" s="198">
        <v>55</v>
      </c>
      <c r="B56" s="199"/>
      <c r="C56" s="199"/>
      <c r="D56" s="200"/>
      <c r="E56" s="200"/>
      <c r="F56" s="161">
        <f>SUMIF('Ppto. actividades'!$D$11:$D$210,Personal!B56,'Ppto. actividades'!$F$11:$F$210)</f>
        <v>0</v>
      </c>
      <c r="G56" s="162">
        <f>SUMIF('Ppto. actividades'!$D$11:$D$210,Personal!B56,'Ppto. actividades'!$G$11:$G$210)</f>
        <v>0</v>
      </c>
      <c r="H56" s="163" t="str">
        <f t="shared" si="0"/>
        <v/>
      </c>
      <c r="I56" s="167" t="e">
        <f>SUMIF('[1]Ppto.personal por actividad'!C:C,Personal!B56,'[1]Ppto.personal por actividad'!M:M)</f>
        <v>#VALUE!</v>
      </c>
    </row>
    <row r="57" spans="1:9" s="62" customFormat="1" ht="15" customHeight="1">
      <c r="A57" s="198">
        <v>56</v>
      </c>
      <c r="B57" s="199"/>
      <c r="C57" s="199"/>
      <c r="D57" s="200"/>
      <c r="E57" s="200"/>
      <c r="F57" s="161">
        <f>SUMIF('Ppto. actividades'!$D$11:$D$210,Personal!B57,'Ppto. actividades'!$F$11:$F$210)</f>
        <v>0</v>
      </c>
      <c r="G57" s="162">
        <f>SUMIF('Ppto. actividades'!$D$11:$D$210,Personal!B57,'Ppto. actividades'!$G$11:$G$210)</f>
        <v>0</v>
      </c>
      <c r="H57" s="163" t="str">
        <f t="shared" si="0"/>
        <v/>
      </c>
      <c r="I57" s="167" t="e">
        <f>SUMIF('[1]Ppto.personal por actividad'!C:C,Personal!B57,'[1]Ppto.personal por actividad'!M:M)</f>
        <v>#VALUE!</v>
      </c>
    </row>
    <row r="58" spans="1:9" s="62" customFormat="1" ht="15" customHeight="1">
      <c r="A58" s="198">
        <v>57</v>
      </c>
      <c r="B58" s="199"/>
      <c r="C58" s="199"/>
      <c r="D58" s="200"/>
      <c r="E58" s="200"/>
      <c r="F58" s="161">
        <f>SUMIF('Ppto. actividades'!$D$11:$D$210,Personal!B58,'Ppto. actividades'!$F$11:$F$210)</f>
        <v>0</v>
      </c>
      <c r="G58" s="162">
        <f>SUMIF('Ppto. actividades'!$D$11:$D$210,Personal!B58,'Ppto. actividades'!$G$11:$G$210)</f>
        <v>0</v>
      </c>
      <c r="H58" s="163" t="str">
        <f t="shared" si="0"/>
        <v/>
      </c>
      <c r="I58" s="167" t="e">
        <f>SUMIF('[1]Ppto.personal por actividad'!C:C,Personal!B58,'[1]Ppto.personal por actividad'!M:M)</f>
        <v>#VALUE!</v>
      </c>
    </row>
    <row r="59" spans="1:9" s="62" customFormat="1" ht="15" customHeight="1">
      <c r="A59" s="198">
        <v>58</v>
      </c>
      <c r="B59" s="199"/>
      <c r="C59" s="199"/>
      <c r="D59" s="200"/>
      <c r="E59" s="200"/>
      <c r="F59" s="161">
        <f>SUMIF('Ppto. actividades'!$D$11:$D$210,Personal!B59,'Ppto. actividades'!$F$11:$F$210)</f>
        <v>0</v>
      </c>
      <c r="G59" s="162">
        <f>SUMIF('Ppto. actividades'!$D$11:$D$210,Personal!B59,'Ppto. actividades'!$G$11:$G$210)</f>
        <v>0</v>
      </c>
      <c r="H59" s="163" t="str">
        <f t="shared" si="0"/>
        <v/>
      </c>
      <c r="I59" s="167" t="e">
        <f>SUMIF('[1]Ppto.personal por actividad'!C:C,Personal!B59,'[1]Ppto.personal por actividad'!M:M)</f>
        <v>#VALUE!</v>
      </c>
    </row>
    <row r="60" spans="1:9" s="62" customFormat="1" ht="15" customHeight="1">
      <c r="A60" s="198">
        <v>59</v>
      </c>
      <c r="B60" s="199"/>
      <c r="C60" s="199"/>
      <c r="D60" s="200"/>
      <c r="E60" s="200"/>
      <c r="F60" s="161">
        <f>SUMIF('Ppto. actividades'!$D$11:$D$210,Personal!B60,'Ppto. actividades'!$F$11:$F$210)</f>
        <v>0</v>
      </c>
      <c r="G60" s="162">
        <f>SUMIF('Ppto. actividades'!$D$11:$D$210,Personal!B60,'Ppto. actividades'!$G$11:$G$210)</f>
        <v>0</v>
      </c>
      <c r="H60" s="163" t="str">
        <f t="shared" si="0"/>
        <v/>
      </c>
      <c r="I60" s="167" t="e">
        <f>SUMIF('[1]Ppto.personal por actividad'!C:C,Personal!B60,'[1]Ppto.personal por actividad'!M:M)</f>
        <v>#VALUE!</v>
      </c>
    </row>
    <row r="61" spans="1:9" s="62" customFormat="1" ht="15" customHeight="1">
      <c r="A61" s="198">
        <v>60</v>
      </c>
      <c r="B61" s="199"/>
      <c r="C61" s="199"/>
      <c r="D61" s="200"/>
      <c r="E61" s="200"/>
      <c r="F61" s="161">
        <f>SUMIF('Ppto. actividades'!$D$11:$D$210,Personal!B61,'Ppto. actividades'!$F$11:$F$210)</f>
        <v>0</v>
      </c>
      <c r="G61" s="162">
        <f>SUMIF('Ppto. actividades'!$D$11:$D$210,Personal!B61,'Ppto. actividades'!$G$11:$G$210)</f>
        <v>0</v>
      </c>
      <c r="H61" s="163" t="str">
        <f t="shared" si="0"/>
        <v/>
      </c>
      <c r="I61" s="167" t="e">
        <f>SUMIF('[1]Ppto.personal por actividad'!C:C,Personal!B61,'[1]Ppto.personal por actividad'!M:M)</f>
        <v>#VALUE!</v>
      </c>
    </row>
    <row r="62" spans="1:9" s="62" customFormat="1" ht="15" customHeight="1">
      <c r="A62" s="198">
        <v>61</v>
      </c>
      <c r="B62" s="199"/>
      <c r="C62" s="199"/>
      <c r="D62" s="200"/>
      <c r="E62" s="200"/>
      <c r="F62" s="161">
        <f>SUMIF('Ppto. actividades'!$D$11:$D$210,Personal!B62,'Ppto. actividades'!$F$11:$F$210)</f>
        <v>0</v>
      </c>
      <c r="G62" s="162">
        <f>SUMIF('Ppto. actividades'!$D$11:$D$210,Personal!B62,'Ppto. actividades'!$G$11:$G$210)</f>
        <v>0</v>
      </c>
      <c r="H62" s="163" t="str">
        <f t="shared" si="0"/>
        <v/>
      </c>
      <c r="I62" s="167" t="e">
        <f>SUMIF('[1]Ppto.personal por actividad'!C:C,Personal!B62,'[1]Ppto.personal por actividad'!M:M)</f>
        <v>#VALUE!</v>
      </c>
    </row>
    <row r="63" spans="1:9" s="62" customFormat="1" ht="15" customHeight="1">
      <c r="A63" s="198">
        <v>62</v>
      </c>
      <c r="B63" s="199"/>
      <c r="C63" s="199"/>
      <c r="D63" s="200"/>
      <c r="E63" s="200"/>
      <c r="F63" s="161">
        <f>SUMIF('Ppto. actividades'!$D$11:$D$210,Personal!B63,'Ppto. actividades'!$F$11:$F$210)</f>
        <v>0</v>
      </c>
      <c r="G63" s="162">
        <f>SUMIF('Ppto. actividades'!$D$11:$D$210,Personal!B63,'Ppto. actividades'!$G$11:$G$210)</f>
        <v>0</v>
      </c>
      <c r="H63" s="163" t="str">
        <f t="shared" si="0"/>
        <v/>
      </c>
      <c r="I63" s="167" t="e">
        <f>SUMIF('[1]Ppto.personal por actividad'!C:C,Personal!B63,'[1]Ppto.personal por actividad'!M:M)</f>
        <v>#VALUE!</v>
      </c>
    </row>
    <row r="64" spans="1:9" s="62" customFormat="1" ht="15" customHeight="1">
      <c r="A64" s="198">
        <v>63</v>
      </c>
      <c r="B64" s="199"/>
      <c r="C64" s="199"/>
      <c r="D64" s="200"/>
      <c r="E64" s="200"/>
      <c r="F64" s="161">
        <f>SUMIF('Ppto. actividades'!$D$11:$D$210,Personal!B64,'Ppto. actividades'!$F$11:$F$210)</f>
        <v>0</v>
      </c>
      <c r="G64" s="162">
        <f>SUMIF('Ppto. actividades'!$D$11:$D$210,Personal!B64,'Ppto. actividades'!$G$11:$G$210)</f>
        <v>0</v>
      </c>
      <c r="H64" s="163" t="str">
        <f t="shared" si="0"/>
        <v/>
      </c>
      <c r="I64" s="167" t="e">
        <f>SUMIF('[1]Ppto.personal por actividad'!C:C,Personal!B64,'[1]Ppto.personal por actividad'!M:M)</f>
        <v>#VALUE!</v>
      </c>
    </row>
    <row r="65" spans="1:9" s="62" customFormat="1" ht="15" customHeight="1">
      <c r="A65" s="198">
        <v>64</v>
      </c>
      <c r="B65" s="199"/>
      <c r="C65" s="199"/>
      <c r="D65" s="200"/>
      <c r="E65" s="200"/>
      <c r="F65" s="161">
        <f>SUMIF('Ppto. actividades'!$D$11:$D$210,Personal!B65,'Ppto. actividades'!$F$11:$F$210)</f>
        <v>0</v>
      </c>
      <c r="G65" s="162">
        <f>SUMIF('Ppto. actividades'!$D$11:$D$210,Personal!B65,'Ppto. actividades'!$G$11:$G$210)</f>
        <v>0</v>
      </c>
      <c r="H65" s="163" t="str">
        <f t="shared" si="0"/>
        <v/>
      </c>
      <c r="I65" s="167" t="e">
        <f>SUMIF('[1]Ppto.personal por actividad'!C:C,Personal!B65,'[1]Ppto.personal por actividad'!M:M)</f>
        <v>#VALUE!</v>
      </c>
    </row>
    <row r="66" spans="1:9" s="62" customFormat="1" ht="15" customHeight="1">
      <c r="A66" s="198">
        <v>65</v>
      </c>
      <c r="B66" s="199"/>
      <c r="C66" s="199"/>
      <c r="D66" s="200"/>
      <c r="E66" s="200"/>
      <c r="F66" s="161">
        <f>SUMIF('Ppto. actividades'!$D$11:$D$210,Personal!B66,'Ppto. actividades'!$F$11:$F$210)</f>
        <v>0</v>
      </c>
      <c r="G66" s="162">
        <f>SUMIF('Ppto. actividades'!$D$11:$D$210,Personal!B66,'Ppto. actividades'!$G$11:$G$210)</f>
        <v>0</v>
      </c>
      <c r="H66" s="163" t="str">
        <f t="shared" si="0"/>
        <v/>
      </c>
      <c r="I66" s="167" t="e">
        <f>SUMIF('[1]Ppto.personal por actividad'!C:C,Personal!B66,'[1]Ppto.personal por actividad'!M:M)</f>
        <v>#VALUE!</v>
      </c>
    </row>
    <row r="67" spans="1:9" s="62" customFormat="1" ht="15" customHeight="1">
      <c r="A67" s="198">
        <v>66</v>
      </c>
      <c r="B67" s="199"/>
      <c r="C67" s="199"/>
      <c r="D67" s="200"/>
      <c r="E67" s="200"/>
      <c r="F67" s="161">
        <f>SUMIF('Ppto. actividades'!$D$11:$D$210,Personal!B67,'Ppto. actividades'!$F$11:$F$210)</f>
        <v>0</v>
      </c>
      <c r="G67" s="162">
        <f>SUMIF('Ppto. actividades'!$D$11:$D$210,Personal!B67,'Ppto. actividades'!$G$11:$G$210)</f>
        <v>0</v>
      </c>
      <c r="H67" s="163" t="str">
        <f t="shared" ref="H67:H130" si="1">IF(E67&gt;0,+D67/E67,"")</f>
        <v/>
      </c>
      <c r="I67" s="167" t="e">
        <f>SUMIF('[1]Ppto.personal por actividad'!C:C,Personal!B67,'[1]Ppto.personal por actividad'!M:M)</f>
        <v>#VALUE!</v>
      </c>
    </row>
    <row r="68" spans="1:9" s="62" customFormat="1" ht="15" customHeight="1">
      <c r="A68" s="198">
        <v>67</v>
      </c>
      <c r="B68" s="199"/>
      <c r="C68" s="199"/>
      <c r="D68" s="200"/>
      <c r="E68" s="200"/>
      <c r="F68" s="161">
        <f>SUMIF('Ppto. actividades'!$D$11:$D$210,Personal!B68,'Ppto. actividades'!$F$11:$F$210)</f>
        <v>0</v>
      </c>
      <c r="G68" s="162">
        <f>SUMIF('Ppto. actividades'!$D$11:$D$210,Personal!B68,'Ppto. actividades'!$G$11:$G$210)</f>
        <v>0</v>
      </c>
      <c r="H68" s="163" t="str">
        <f t="shared" si="1"/>
        <v/>
      </c>
      <c r="I68" s="167" t="e">
        <f>SUMIF('[1]Ppto.personal por actividad'!C:C,Personal!B68,'[1]Ppto.personal por actividad'!M:M)</f>
        <v>#VALUE!</v>
      </c>
    </row>
    <row r="69" spans="1:9" s="62" customFormat="1" ht="15" customHeight="1">
      <c r="A69" s="198">
        <v>68</v>
      </c>
      <c r="B69" s="199"/>
      <c r="C69" s="199"/>
      <c r="D69" s="200"/>
      <c r="E69" s="200"/>
      <c r="F69" s="161">
        <f>SUMIF('Ppto. actividades'!$D$11:$D$210,Personal!B69,'Ppto. actividades'!$F$11:$F$210)</f>
        <v>0</v>
      </c>
      <c r="G69" s="162">
        <f>SUMIF('Ppto. actividades'!$D$11:$D$210,Personal!B69,'Ppto. actividades'!$G$11:$G$210)</f>
        <v>0</v>
      </c>
      <c r="H69" s="163" t="str">
        <f t="shared" si="1"/>
        <v/>
      </c>
      <c r="I69" s="167" t="e">
        <f>SUMIF('[1]Ppto.personal por actividad'!C:C,Personal!B69,'[1]Ppto.personal por actividad'!M:M)</f>
        <v>#VALUE!</v>
      </c>
    </row>
    <row r="70" spans="1:9" s="62" customFormat="1" ht="15" customHeight="1">
      <c r="A70" s="198">
        <v>69</v>
      </c>
      <c r="B70" s="199"/>
      <c r="C70" s="199"/>
      <c r="D70" s="200"/>
      <c r="E70" s="200"/>
      <c r="F70" s="161">
        <f>SUMIF('Ppto. actividades'!$D$11:$D$210,Personal!B70,'Ppto. actividades'!$F$11:$F$210)</f>
        <v>0</v>
      </c>
      <c r="G70" s="162">
        <f>SUMIF('Ppto. actividades'!$D$11:$D$210,Personal!B70,'Ppto. actividades'!$G$11:$G$210)</f>
        <v>0</v>
      </c>
      <c r="H70" s="163" t="str">
        <f t="shared" si="1"/>
        <v/>
      </c>
      <c r="I70" s="167" t="e">
        <f>SUMIF('[1]Ppto.personal por actividad'!C:C,Personal!B70,'[1]Ppto.personal por actividad'!M:M)</f>
        <v>#VALUE!</v>
      </c>
    </row>
    <row r="71" spans="1:9" s="62" customFormat="1" ht="15" customHeight="1">
      <c r="A71" s="198">
        <v>70</v>
      </c>
      <c r="B71" s="199"/>
      <c r="C71" s="199"/>
      <c r="D71" s="200"/>
      <c r="E71" s="200"/>
      <c r="F71" s="161">
        <f>SUMIF('Ppto. actividades'!$D$11:$D$210,Personal!B71,'Ppto. actividades'!$F$11:$F$210)</f>
        <v>0</v>
      </c>
      <c r="G71" s="162">
        <f>SUMIF('Ppto. actividades'!$D$11:$D$210,Personal!B71,'Ppto. actividades'!$G$11:$G$210)</f>
        <v>0</v>
      </c>
      <c r="H71" s="163" t="str">
        <f t="shared" si="1"/>
        <v/>
      </c>
      <c r="I71" s="167" t="e">
        <f>SUMIF('[1]Ppto.personal por actividad'!C:C,Personal!B71,'[1]Ppto.personal por actividad'!M:M)</f>
        <v>#VALUE!</v>
      </c>
    </row>
    <row r="72" spans="1:9" s="62" customFormat="1" ht="15" customHeight="1">
      <c r="A72" s="198">
        <v>71</v>
      </c>
      <c r="B72" s="199"/>
      <c r="C72" s="199"/>
      <c r="D72" s="200"/>
      <c r="E72" s="200"/>
      <c r="F72" s="161">
        <f>SUMIF('Ppto. actividades'!$D$11:$D$210,Personal!B72,'Ppto. actividades'!$F$11:$F$210)</f>
        <v>0</v>
      </c>
      <c r="G72" s="162">
        <f>SUMIF('Ppto. actividades'!$D$11:$D$210,Personal!B72,'Ppto. actividades'!$G$11:$G$210)</f>
        <v>0</v>
      </c>
      <c r="H72" s="163" t="str">
        <f t="shared" si="1"/>
        <v/>
      </c>
      <c r="I72" s="167" t="e">
        <f>SUMIF('[1]Ppto.personal por actividad'!C:C,Personal!B72,'[1]Ppto.personal por actividad'!M:M)</f>
        <v>#VALUE!</v>
      </c>
    </row>
    <row r="73" spans="1:9" s="62" customFormat="1" ht="15" customHeight="1">
      <c r="A73" s="198">
        <v>72</v>
      </c>
      <c r="B73" s="199"/>
      <c r="C73" s="199"/>
      <c r="D73" s="200"/>
      <c r="E73" s="200"/>
      <c r="F73" s="161">
        <f>SUMIF('Ppto. actividades'!$D$11:$D$210,Personal!B73,'Ppto. actividades'!$F$11:$F$210)</f>
        <v>0</v>
      </c>
      <c r="G73" s="162">
        <f>SUMIF('Ppto. actividades'!$D$11:$D$210,Personal!B73,'Ppto. actividades'!$G$11:$G$210)</f>
        <v>0</v>
      </c>
      <c r="H73" s="163" t="str">
        <f t="shared" si="1"/>
        <v/>
      </c>
      <c r="I73" s="167" t="e">
        <f>SUMIF('[1]Ppto.personal por actividad'!C:C,Personal!B73,'[1]Ppto.personal por actividad'!M:M)</f>
        <v>#VALUE!</v>
      </c>
    </row>
    <row r="74" spans="1:9" s="62" customFormat="1" ht="15" customHeight="1">
      <c r="A74" s="198">
        <v>73</v>
      </c>
      <c r="B74" s="199"/>
      <c r="C74" s="199"/>
      <c r="D74" s="200"/>
      <c r="E74" s="200"/>
      <c r="F74" s="161">
        <f>SUMIF('Ppto. actividades'!$D$11:$D$210,Personal!B74,'Ppto. actividades'!$F$11:$F$210)</f>
        <v>0</v>
      </c>
      <c r="G74" s="162">
        <f>SUMIF('Ppto. actividades'!$D$11:$D$210,Personal!B74,'Ppto. actividades'!$G$11:$G$210)</f>
        <v>0</v>
      </c>
      <c r="H74" s="163" t="str">
        <f t="shared" si="1"/>
        <v/>
      </c>
      <c r="I74" s="167" t="e">
        <f>SUMIF('[1]Ppto.personal por actividad'!C:C,Personal!B74,'[1]Ppto.personal por actividad'!M:M)</f>
        <v>#VALUE!</v>
      </c>
    </row>
    <row r="75" spans="1:9" s="62" customFormat="1" ht="15" customHeight="1">
      <c r="A75" s="198">
        <v>74</v>
      </c>
      <c r="B75" s="199"/>
      <c r="C75" s="199"/>
      <c r="D75" s="200"/>
      <c r="E75" s="200"/>
      <c r="F75" s="161">
        <f>SUMIF('Ppto. actividades'!$D$11:$D$210,Personal!B75,'Ppto. actividades'!$F$11:$F$210)</f>
        <v>0</v>
      </c>
      <c r="G75" s="162">
        <f>SUMIF('Ppto. actividades'!$D$11:$D$210,Personal!B75,'Ppto. actividades'!$G$11:$G$210)</f>
        <v>0</v>
      </c>
      <c r="H75" s="163" t="str">
        <f t="shared" si="1"/>
        <v/>
      </c>
      <c r="I75" s="167" t="e">
        <f>SUMIF('[1]Ppto.personal por actividad'!C:C,Personal!B75,'[1]Ppto.personal por actividad'!M:M)</f>
        <v>#VALUE!</v>
      </c>
    </row>
    <row r="76" spans="1:9" s="62" customFormat="1" ht="15" customHeight="1">
      <c r="A76" s="198">
        <v>75</v>
      </c>
      <c r="B76" s="199"/>
      <c r="C76" s="199"/>
      <c r="D76" s="200"/>
      <c r="E76" s="200"/>
      <c r="F76" s="161">
        <f>SUMIF('Ppto. actividades'!$D$11:$D$210,Personal!B76,'Ppto. actividades'!$F$11:$F$210)</f>
        <v>0</v>
      </c>
      <c r="G76" s="162">
        <f>SUMIF('Ppto. actividades'!$D$11:$D$210,Personal!B76,'Ppto. actividades'!$G$11:$G$210)</f>
        <v>0</v>
      </c>
      <c r="H76" s="163" t="str">
        <f t="shared" si="1"/>
        <v/>
      </c>
      <c r="I76" s="167" t="e">
        <f>SUMIF('[1]Ppto.personal por actividad'!C:C,Personal!B76,'[1]Ppto.personal por actividad'!M:M)</f>
        <v>#VALUE!</v>
      </c>
    </row>
    <row r="77" spans="1:9" s="62" customFormat="1" ht="15" customHeight="1">
      <c r="A77" s="198">
        <v>76</v>
      </c>
      <c r="B77" s="199"/>
      <c r="C77" s="199"/>
      <c r="D77" s="200"/>
      <c r="E77" s="200"/>
      <c r="F77" s="161">
        <f>SUMIF('Ppto. actividades'!$D$11:$D$210,Personal!B77,'Ppto. actividades'!$F$11:$F$210)</f>
        <v>0</v>
      </c>
      <c r="G77" s="162">
        <f>SUMIF('Ppto. actividades'!$D$11:$D$210,Personal!B77,'Ppto. actividades'!$G$11:$G$210)</f>
        <v>0</v>
      </c>
      <c r="H77" s="163" t="str">
        <f t="shared" si="1"/>
        <v/>
      </c>
      <c r="I77" s="167" t="e">
        <f>SUMIF('[1]Ppto.personal por actividad'!C:C,Personal!B77,'[1]Ppto.personal por actividad'!M:M)</f>
        <v>#VALUE!</v>
      </c>
    </row>
    <row r="78" spans="1:9" s="62" customFormat="1" ht="15" customHeight="1">
      <c r="A78" s="198">
        <v>77</v>
      </c>
      <c r="B78" s="199"/>
      <c r="C78" s="199"/>
      <c r="D78" s="200"/>
      <c r="E78" s="200"/>
      <c r="F78" s="161">
        <f>SUMIF('Ppto. actividades'!$D$11:$D$210,Personal!B78,'Ppto. actividades'!$F$11:$F$210)</f>
        <v>0</v>
      </c>
      <c r="G78" s="162">
        <f>SUMIF('Ppto. actividades'!$D$11:$D$210,Personal!B78,'Ppto. actividades'!$G$11:$G$210)</f>
        <v>0</v>
      </c>
      <c r="H78" s="163" t="str">
        <f t="shared" si="1"/>
        <v/>
      </c>
      <c r="I78" s="167" t="e">
        <f>SUMIF('[1]Ppto.personal por actividad'!C:C,Personal!B78,'[1]Ppto.personal por actividad'!M:M)</f>
        <v>#VALUE!</v>
      </c>
    </row>
    <row r="79" spans="1:9" s="62" customFormat="1" ht="15" customHeight="1">
      <c r="A79" s="198">
        <v>78</v>
      </c>
      <c r="B79" s="199"/>
      <c r="C79" s="199"/>
      <c r="D79" s="200"/>
      <c r="E79" s="200"/>
      <c r="F79" s="161">
        <f>SUMIF('Ppto. actividades'!$D$11:$D$210,Personal!B79,'Ppto. actividades'!$F$11:$F$210)</f>
        <v>0</v>
      </c>
      <c r="G79" s="162">
        <f>SUMIF('Ppto. actividades'!$D$11:$D$210,Personal!B79,'Ppto. actividades'!$G$11:$G$210)</f>
        <v>0</v>
      </c>
      <c r="H79" s="163" t="str">
        <f t="shared" si="1"/>
        <v/>
      </c>
      <c r="I79" s="167" t="e">
        <f>SUMIF('[1]Ppto.personal por actividad'!C:C,Personal!B79,'[1]Ppto.personal por actividad'!M:M)</f>
        <v>#VALUE!</v>
      </c>
    </row>
    <row r="80" spans="1:9" s="62" customFormat="1" ht="15" customHeight="1">
      <c r="A80" s="198">
        <v>79</v>
      </c>
      <c r="B80" s="199"/>
      <c r="C80" s="199"/>
      <c r="D80" s="200"/>
      <c r="E80" s="200"/>
      <c r="F80" s="161">
        <f>SUMIF('Ppto. actividades'!$D$11:$D$210,Personal!B80,'Ppto. actividades'!$F$11:$F$210)</f>
        <v>0</v>
      </c>
      <c r="G80" s="162">
        <f>SUMIF('Ppto. actividades'!$D$11:$D$210,Personal!B80,'Ppto. actividades'!$G$11:$G$210)</f>
        <v>0</v>
      </c>
      <c r="H80" s="163" t="str">
        <f t="shared" si="1"/>
        <v/>
      </c>
      <c r="I80" s="167" t="e">
        <f>SUMIF('[1]Ppto.personal por actividad'!C:C,Personal!B80,'[1]Ppto.personal por actividad'!M:M)</f>
        <v>#VALUE!</v>
      </c>
    </row>
    <row r="81" spans="1:9" s="62" customFormat="1" ht="15" customHeight="1">
      <c r="A81" s="198">
        <v>80</v>
      </c>
      <c r="B81" s="199"/>
      <c r="C81" s="199"/>
      <c r="D81" s="200"/>
      <c r="E81" s="200"/>
      <c r="F81" s="161">
        <f>SUMIF('Ppto. actividades'!$D$11:$D$210,Personal!B81,'Ppto. actividades'!$F$11:$F$210)</f>
        <v>0</v>
      </c>
      <c r="G81" s="162">
        <f>SUMIF('Ppto. actividades'!$D$11:$D$210,Personal!B81,'Ppto. actividades'!$G$11:$G$210)</f>
        <v>0</v>
      </c>
      <c r="H81" s="163" t="str">
        <f t="shared" si="1"/>
        <v/>
      </c>
      <c r="I81" s="167" t="e">
        <f>SUMIF('[1]Ppto.personal por actividad'!C:C,Personal!B81,'[1]Ppto.personal por actividad'!M:M)</f>
        <v>#VALUE!</v>
      </c>
    </row>
    <row r="82" spans="1:9" s="62" customFormat="1" ht="15" customHeight="1">
      <c r="A82" s="198">
        <v>81</v>
      </c>
      <c r="B82" s="199"/>
      <c r="C82" s="199"/>
      <c r="D82" s="200"/>
      <c r="E82" s="200"/>
      <c r="F82" s="161">
        <f>SUMIF('Ppto. actividades'!$D$11:$D$210,Personal!B82,'Ppto. actividades'!$F$11:$F$210)</f>
        <v>0</v>
      </c>
      <c r="G82" s="162">
        <f>SUMIF('Ppto. actividades'!$D$11:$D$210,Personal!B82,'Ppto. actividades'!$G$11:$G$210)</f>
        <v>0</v>
      </c>
      <c r="H82" s="163" t="str">
        <f t="shared" si="1"/>
        <v/>
      </c>
      <c r="I82" s="167" t="e">
        <f>SUMIF('[1]Ppto.personal por actividad'!C:C,Personal!B82,'[1]Ppto.personal por actividad'!M:M)</f>
        <v>#VALUE!</v>
      </c>
    </row>
    <row r="83" spans="1:9" s="62" customFormat="1" ht="15" customHeight="1">
      <c r="A83" s="198">
        <v>82</v>
      </c>
      <c r="B83" s="199"/>
      <c r="C83" s="199"/>
      <c r="D83" s="200"/>
      <c r="E83" s="200"/>
      <c r="F83" s="161">
        <f>SUMIF('Ppto. actividades'!$D$11:$D$210,Personal!B83,'Ppto. actividades'!$F$11:$F$210)</f>
        <v>0</v>
      </c>
      <c r="G83" s="162">
        <f>SUMIF('Ppto. actividades'!$D$11:$D$210,Personal!B83,'Ppto. actividades'!$G$11:$G$210)</f>
        <v>0</v>
      </c>
      <c r="H83" s="163" t="str">
        <f t="shared" si="1"/>
        <v/>
      </c>
      <c r="I83" s="167" t="e">
        <f>SUMIF('[1]Ppto.personal por actividad'!C:C,Personal!B83,'[1]Ppto.personal por actividad'!M:M)</f>
        <v>#VALUE!</v>
      </c>
    </row>
    <row r="84" spans="1:9" s="62" customFormat="1" ht="15" customHeight="1">
      <c r="A84" s="198">
        <v>83</v>
      </c>
      <c r="B84" s="199"/>
      <c r="C84" s="199"/>
      <c r="D84" s="200"/>
      <c r="E84" s="200"/>
      <c r="F84" s="161">
        <f>SUMIF('Ppto. actividades'!$D$11:$D$210,Personal!B84,'Ppto. actividades'!$F$11:$F$210)</f>
        <v>0</v>
      </c>
      <c r="G84" s="162">
        <f>SUMIF('Ppto. actividades'!$D$11:$D$210,Personal!B84,'Ppto. actividades'!$G$11:$G$210)</f>
        <v>0</v>
      </c>
      <c r="H84" s="163" t="str">
        <f t="shared" si="1"/>
        <v/>
      </c>
      <c r="I84" s="167" t="e">
        <f>SUMIF('[1]Ppto.personal por actividad'!C:C,Personal!B84,'[1]Ppto.personal por actividad'!M:M)</f>
        <v>#VALUE!</v>
      </c>
    </row>
    <row r="85" spans="1:9" s="62" customFormat="1" ht="15" customHeight="1">
      <c r="A85" s="198">
        <v>84</v>
      </c>
      <c r="B85" s="199"/>
      <c r="C85" s="199"/>
      <c r="D85" s="200"/>
      <c r="E85" s="200"/>
      <c r="F85" s="161">
        <f>SUMIF('Ppto. actividades'!$D$11:$D$210,Personal!B85,'Ppto. actividades'!$F$11:$F$210)</f>
        <v>0</v>
      </c>
      <c r="G85" s="162">
        <f>SUMIF('Ppto. actividades'!$D$11:$D$210,Personal!B85,'Ppto. actividades'!$G$11:$G$210)</f>
        <v>0</v>
      </c>
      <c r="H85" s="163" t="str">
        <f t="shared" si="1"/>
        <v/>
      </c>
      <c r="I85" s="167" t="e">
        <f>SUMIF('[1]Ppto.personal por actividad'!C:C,Personal!B85,'[1]Ppto.personal por actividad'!M:M)</f>
        <v>#VALUE!</v>
      </c>
    </row>
    <row r="86" spans="1:9" s="62" customFormat="1" ht="15" customHeight="1">
      <c r="A86" s="198">
        <v>85</v>
      </c>
      <c r="B86" s="199"/>
      <c r="C86" s="199"/>
      <c r="D86" s="200"/>
      <c r="E86" s="200"/>
      <c r="F86" s="161">
        <f>SUMIF('Ppto. actividades'!$D$11:$D$210,Personal!B86,'Ppto. actividades'!$F$11:$F$210)</f>
        <v>0</v>
      </c>
      <c r="G86" s="162">
        <f>SUMIF('Ppto. actividades'!$D$11:$D$210,Personal!B86,'Ppto. actividades'!$G$11:$G$210)</f>
        <v>0</v>
      </c>
      <c r="H86" s="163" t="str">
        <f t="shared" si="1"/>
        <v/>
      </c>
      <c r="I86" s="167" t="e">
        <f>SUMIF('[1]Ppto.personal por actividad'!C:C,Personal!B86,'[1]Ppto.personal por actividad'!M:M)</f>
        <v>#VALUE!</v>
      </c>
    </row>
    <row r="87" spans="1:9" s="62" customFormat="1" ht="15" customHeight="1">
      <c r="A87" s="198">
        <v>86</v>
      </c>
      <c r="B87" s="199"/>
      <c r="C87" s="199"/>
      <c r="D87" s="200"/>
      <c r="E87" s="200"/>
      <c r="F87" s="161">
        <f>SUMIF('Ppto. actividades'!$D$11:$D$210,Personal!B87,'Ppto. actividades'!$F$11:$F$210)</f>
        <v>0</v>
      </c>
      <c r="G87" s="162">
        <f>SUMIF('Ppto. actividades'!$D$11:$D$210,Personal!B87,'Ppto. actividades'!$G$11:$G$210)</f>
        <v>0</v>
      </c>
      <c r="H87" s="163" t="str">
        <f t="shared" si="1"/>
        <v/>
      </c>
      <c r="I87" s="167" t="e">
        <f>SUMIF('[1]Ppto.personal por actividad'!C:C,Personal!B87,'[1]Ppto.personal por actividad'!M:M)</f>
        <v>#VALUE!</v>
      </c>
    </row>
    <row r="88" spans="1:9" s="62" customFormat="1" ht="15" customHeight="1">
      <c r="A88" s="198">
        <v>87</v>
      </c>
      <c r="B88" s="199"/>
      <c r="C88" s="199"/>
      <c r="D88" s="200"/>
      <c r="E88" s="200"/>
      <c r="F88" s="161">
        <f>SUMIF('Ppto. actividades'!$D$11:$D$210,Personal!B88,'Ppto. actividades'!$F$11:$F$210)</f>
        <v>0</v>
      </c>
      <c r="G88" s="162">
        <f>SUMIF('Ppto. actividades'!$D$11:$D$210,Personal!B88,'Ppto. actividades'!$G$11:$G$210)</f>
        <v>0</v>
      </c>
      <c r="H88" s="163" t="str">
        <f t="shared" si="1"/>
        <v/>
      </c>
      <c r="I88" s="167" t="e">
        <f>SUMIF('[1]Ppto.personal por actividad'!C:C,Personal!B88,'[1]Ppto.personal por actividad'!M:M)</f>
        <v>#VALUE!</v>
      </c>
    </row>
    <row r="89" spans="1:9" s="62" customFormat="1" ht="15" customHeight="1">
      <c r="A89" s="198">
        <v>88</v>
      </c>
      <c r="B89" s="199"/>
      <c r="C89" s="199"/>
      <c r="D89" s="200"/>
      <c r="E89" s="200"/>
      <c r="F89" s="161">
        <f>SUMIF('Ppto. actividades'!$D$11:$D$210,Personal!B89,'Ppto. actividades'!$F$11:$F$210)</f>
        <v>0</v>
      </c>
      <c r="G89" s="162">
        <f>SUMIF('Ppto. actividades'!$D$11:$D$210,Personal!B89,'Ppto. actividades'!$G$11:$G$210)</f>
        <v>0</v>
      </c>
      <c r="H89" s="163" t="str">
        <f t="shared" si="1"/>
        <v/>
      </c>
      <c r="I89" s="167" t="e">
        <f>SUMIF('[1]Ppto.personal por actividad'!C:C,Personal!B89,'[1]Ppto.personal por actividad'!M:M)</f>
        <v>#VALUE!</v>
      </c>
    </row>
    <row r="90" spans="1:9" s="62" customFormat="1" ht="15" customHeight="1">
      <c r="A90" s="198">
        <v>89</v>
      </c>
      <c r="B90" s="199"/>
      <c r="C90" s="199"/>
      <c r="D90" s="200"/>
      <c r="E90" s="200"/>
      <c r="F90" s="161">
        <f>SUMIF('Ppto. actividades'!$D$11:$D$210,Personal!B90,'Ppto. actividades'!$F$11:$F$210)</f>
        <v>0</v>
      </c>
      <c r="G90" s="162">
        <f>SUMIF('Ppto. actividades'!$D$11:$D$210,Personal!B90,'Ppto. actividades'!$G$11:$G$210)</f>
        <v>0</v>
      </c>
      <c r="H90" s="163" t="str">
        <f t="shared" si="1"/>
        <v/>
      </c>
      <c r="I90" s="167" t="e">
        <f>SUMIF('[1]Ppto.personal por actividad'!C:C,Personal!B90,'[1]Ppto.personal por actividad'!M:M)</f>
        <v>#VALUE!</v>
      </c>
    </row>
    <row r="91" spans="1:9" s="62" customFormat="1" ht="15" customHeight="1">
      <c r="A91" s="198">
        <v>90</v>
      </c>
      <c r="B91" s="199"/>
      <c r="C91" s="199"/>
      <c r="D91" s="200"/>
      <c r="E91" s="200"/>
      <c r="F91" s="161">
        <f>SUMIF('Ppto. actividades'!$D$11:$D$210,Personal!B91,'Ppto. actividades'!$F$11:$F$210)</f>
        <v>0</v>
      </c>
      <c r="G91" s="162">
        <f>SUMIF('Ppto. actividades'!$D$11:$D$210,Personal!B91,'Ppto. actividades'!$G$11:$G$210)</f>
        <v>0</v>
      </c>
      <c r="H91" s="163" t="str">
        <f t="shared" si="1"/>
        <v/>
      </c>
      <c r="I91" s="167" t="e">
        <f>SUMIF('[1]Ppto.personal por actividad'!C:C,Personal!B91,'[1]Ppto.personal por actividad'!M:M)</f>
        <v>#VALUE!</v>
      </c>
    </row>
    <row r="92" spans="1:9" s="62" customFormat="1" ht="15" customHeight="1">
      <c r="A92" s="198">
        <v>91</v>
      </c>
      <c r="B92" s="199"/>
      <c r="C92" s="199"/>
      <c r="D92" s="200"/>
      <c r="E92" s="200"/>
      <c r="F92" s="161">
        <f>SUMIF('Ppto. actividades'!$D$11:$D$210,Personal!B92,'Ppto. actividades'!$F$11:$F$210)</f>
        <v>0</v>
      </c>
      <c r="G92" s="162">
        <f>SUMIF('Ppto. actividades'!$D$11:$D$210,Personal!B92,'Ppto. actividades'!$G$11:$G$210)</f>
        <v>0</v>
      </c>
      <c r="H92" s="163" t="str">
        <f t="shared" si="1"/>
        <v/>
      </c>
      <c r="I92" s="167" t="e">
        <f>SUMIF('[1]Ppto.personal por actividad'!C:C,Personal!B92,'[1]Ppto.personal por actividad'!M:M)</f>
        <v>#VALUE!</v>
      </c>
    </row>
    <row r="93" spans="1:9" s="62" customFormat="1" ht="15" customHeight="1">
      <c r="A93" s="198">
        <v>92</v>
      </c>
      <c r="B93" s="199"/>
      <c r="C93" s="199"/>
      <c r="D93" s="200"/>
      <c r="E93" s="200"/>
      <c r="F93" s="161">
        <f>SUMIF('Ppto. actividades'!$D$11:$D$210,Personal!B93,'Ppto. actividades'!$F$11:$F$210)</f>
        <v>0</v>
      </c>
      <c r="G93" s="162">
        <f>SUMIF('Ppto. actividades'!$D$11:$D$210,Personal!B93,'Ppto. actividades'!$G$11:$G$210)</f>
        <v>0</v>
      </c>
      <c r="H93" s="163" t="str">
        <f t="shared" si="1"/>
        <v/>
      </c>
      <c r="I93" s="167" t="e">
        <f>SUMIF('[1]Ppto.personal por actividad'!C:C,Personal!B93,'[1]Ppto.personal por actividad'!M:M)</f>
        <v>#VALUE!</v>
      </c>
    </row>
    <row r="94" spans="1:9" s="62" customFormat="1" ht="15" customHeight="1">
      <c r="A94" s="198">
        <v>93</v>
      </c>
      <c r="B94" s="199"/>
      <c r="C94" s="199"/>
      <c r="D94" s="200"/>
      <c r="E94" s="200"/>
      <c r="F94" s="161">
        <f>SUMIF('Ppto. actividades'!$D$11:$D$210,Personal!B94,'Ppto. actividades'!$F$11:$F$210)</f>
        <v>0</v>
      </c>
      <c r="G94" s="162">
        <f>SUMIF('Ppto. actividades'!$D$11:$D$210,Personal!B94,'Ppto. actividades'!$G$11:$G$210)</f>
        <v>0</v>
      </c>
      <c r="H94" s="163" t="str">
        <f t="shared" si="1"/>
        <v/>
      </c>
      <c r="I94" s="167" t="e">
        <f>SUMIF('[1]Ppto.personal por actividad'!C:C,Personal!B94,'[1]Ppto.personal por actividad'!M:M)</f>
        <v>#VALUE!</v>
      </c>
    </row>
    <row r="95" spans="1:9" s="62" customFormat="1" ht="15" customHeight="1">
      <c r="A95" s="198">
        <v>94</v>
      </c>
      <c r="B95" s="199"/>
      <c r="C95" s="199"/>
      <c r="D95" s="200"/>
      <c r="E95" s="200"/>
      <c r="F95" s="161">
        <f>SUMIF('Ppto. actividades'!$D$11:$D$210,Personal!B95,'Ppto. actividades'!$F$11:$F$210)</f>
        <v>0</v>
      </c>
      <c r="G95" s="162">
        <f>SUMIF('Ppto. actividades'!$D$11:$D$210,Personal!B95,'Ppto. actividades'!$G$11:$G$210)</f>
        <v>0</v>
      </c>
      <c r="H95" s="163" t="str">
        <f t="shared" si="1"/>
        <v/>
      </c>
      <c r="I95" s="167" t="e">
        <f>SUMIF('[1]Ppto.personal por actividad'!C:C,Personal!B95,'[1]Ppto.personal por actividad'!M:M)</f>
        <v>#VALUE!</v>
      </c>
    </row>
    <row r="96" spans="1:9" s="62" customFormat="1" ht="15" customHeight="1">
      <c r="A96" s="198">
        <v>95</v>
      </c>
      <c r="B96" s="199"/>
      <c r="C96" s="199"/>
      <c r="D96" s="200"/>
      <c r="E96" s="200"/>
      <c r="F96" s="161">
        <f>SUMIF('Ppto. actividades'!$D$11:$D$210,Personal!B96,'Ppto. actividades'!$F$11:$F$210)</f>
        <v>0</v>
      </c>
      <c r="G96" s="162">
        <f>SUMIF('Ppto. actividades'!$D$11:$D$210,Personal!B96,'Ppto. actividades'!$G$11:$G$210)</f>
        <v>0</v>
      </c>
      <c r="H96" s="163" t="str">
        <f t="shared" si="1"/>
        <v/>
      </c>
      <c r="I96" s="167" t="e">
        <f>SUMIF('[1]Ppto.personal por actividad'!C:C,Personal!B96,'[1]Ppto.personal por actividad'!M:M)</f>
        <v>#VALUE!</v>
      </c>
    </row>
    <row r="97" spans="1:9" s="62" customFormat="1" ht="15" customHeight="1">
      <c r="A97" s="198">
        <v>96</v>
      </c>
      <c r="B97" s="199"/>
      <c r="C97" s="199"/>
      <c r="D97" s="200"/>
      <c r="E97" s="200"/>
      <c r="F97" s="161">
        <f>SUMIF('Ppto. actividades'!$D$11:$D$210,Personal!B97,'Ppto. actividades'!$F$11:$F$210)</f>
        <v>0</v>
      </c>
      <c r="G97" s="162">
        <f>SUMIF('Ppto. actividades'!$D$11:$D$210,Personal!B97,'Ppto. actividades'!$G$11:$G$210)</f>
        <v>0</v>
      </c>
      <c r="H97" s="163" t="str">
        <f t="shared" si="1"/>
        <v/>
      </c>
      <c r="I97" s="167" t="e">
        <f>SUMIF('[1]Ppto.personal por actividad'!C:C,Personal!B97,'[1]Ppto.personal por actividad'!M:M)</f>
        <v>#VALUE!</v>
      </c>
    </row>
    <row r="98" spans="1:9" s="62" customFormat="1" ht="15" customHeight="1">
      <c r="A98" s="198">
        <v>97</v>
      </c>
      <c r="B98" s="199"/>
      <c r="C98" s="199"/>
      <c r="D98" s="200"/>
      <c r="E98" s="200"/>
      <c r="F98" s="161">
        <f>SUMIF('Ppto. actividades'!$D$11:$D$210,Personal!B98,'Ppto. actividades'!$F$11:$F$210)</f>
        <v>0</v>
      </c>
      <c r="G98" s="162">
        <f>SUMIF('Ppto. actividades'!$D$11:$D$210,Personal!B98,'Ppto. actividades'!$G$11:$G$210)</f>
        <v>0</v>
      </c>
      <c r="H98" s="163" t="str">
        <f t="shared" si="1"/>
        <v/>
      </c>
      <c r="I98" s="167" t="e">
        <f>SUMIF('[1]Ppto.personal por actividad'!C:C,Personal!B98,'[1]Ppto.personal por actividad'!M:M)</f>
        <v>#VALUE!</v>
      </c>
    </row>
    <row r="99" spans="1:9" s="62" customFormat="1" ht="15" customHeight="1">
      <c r="A99" s="198">
        <v>98</v>
      </c>
      <c r="B99" s="199"/>
      <c r="C99" s="199"/>
      <c r="D99" s="200"/>
      <c r="E99" s="200"/>
      <c r="F99" s="161">
        <f>SUMIF('Ppto. actividades'!$D$11:$D$210,Personal!B99,'Ppto. actividades'!$F$11:$F$210)</f>
        <v>0</v>
      </c>
      <c r="G99" s="162">
        <f>SUMIF('Ppto. actividades'!$D$11:$D$210,Personal!B99,'Ppto. actividades'!$G$11:$G$210)</f>
        <v>0</v>
      </c>
      <c r="H99" s="163" t="str">
        <f t="shared" si="1"/>
        <v/>
      </c>
      <c r="I99" s="167" t="e">
        <f>SUMIF('[1]Ppto.personal por actividad'!C:C,Personal!B99,'[1]Ppto.personal por actividad'!M:M)</f>
        <v>#VALUE!</v>
      </c>
    </row>
    <row r="100" spans="1:9" s="62" customFormat="1" ht="15" customHeight="1">
      <c r="A100" s="198">
        <v>99</v>
      </c>
      <c r="B100" s="199"/>
      <c r="C100" s="199"/>
      <c r="D100" s="200"/>
      <c r="E100" s="200"/>
      <c r="F100" s="161">
        <f>SUMIF('Ppto. actividades'!$D$11:$D$210,Personal!B100,'Ppto. actividades'!$F$11:$F$210)</f>
        <v>0</v>
      </c>
      <c r="G100" s="162">
        <f>SUMIF('Ppto. actividades'!$D$11:$D$210,Personal!B100,'Ppto. actividades'!$G$11:$G$210)</f>
        <v>0</v>
      </c>
      <c r="H100" s="163" t="str">
        <f t="shared" si="1"/>
        <v/>
      </c>
      <c r="I100" s="167" t="e">
        <f>SUMIF('[1]Ppto.personal por actividad'!C:C,Personal!B100,'[1]Ppto.personal por actividad'!M:M)</f>
        <v>#VALUE!</v>
      </c>
    </row>
    <row r="101" spans="1:9" s="62" customFormat="1" ht="15" customHeight="1">
      <c r="A101" s="198">
        <v>100</v>
      </c>
      <c r="B101" s="199"/>
      <c r="C101" s="199"/>
      <c r="D101" s="200"/>
      <c r="E101" s="200"/>
      <c r="F101" s="161">
        <f>SUMIF('Ppto. actividades'!$D$11:$D$210,Personal!B101,'Ppto. actividades'!$F$11:$F$210)</f>
        <v>0</v>
      </c>
      <c r="G101" s="162">
        <f>SUMIF('Ppto. actividades'!$D$11:$D$210,Personal!B101,'Ppto. actividades'!$G$11:$G$210)</f>
        <v>0</v>
      </c>
      <c r="H101" s="163" t="str">
        <f t="shared" si="1"/>
        <v/>
      </c>
      <c r="I101" s="167" t="e">
        <f>SUMIF('[1]Ppto.personal por actividad'!C:C,Personal!B101,'[1]Ppto.personal por actividad'!M:M)</f>
        <v>#VALUE!</v>
      </c>
    </row>
    <row r="102" spans="1:9" s="62" customFormat="1" ht="15" customHeight="1">
      <c r="A102" s="198">
        <v>101</v>
      </c>
      <c r="B102" s="199"/>
      <c r="C102" s="199"/>
      <c r="D102" s="200"/>
      <c r="E102" s="200"/>
      <c r="F102" s="161">
        <f>SUMIF('Ppto. actividades'!$D$11:$D$210,Personal!B102,'Ppto. actividades'!$F$11:$F$210)</f>
        <v>0</v>
      </c>
      <c r="G102" s="162">
        <f>SUMIF('Ppto. actividades'!$D$11:$D$210,Personal!B102,'Ppto. actividades'!$G$11:$G$210)</f>
        <v>0</v>
      </c>
      <c r="H102" s="163" t="str">
        <f t="shared" si="1"/>
        <v/>
      </c>
      <c r="I102" s="167" t="e">
        <f>SUMIF('[1]Ppto.personal por actividad'!C:C,Personal!B102,'[1]Ppto.personal por actividad'!M:M)</f>
        <v>#VALUE!</v>
      </c>
    </row>
    <row r="103" spans="1:9" s="62" customFormat="1" ht="15" customHeight="1">
      <c r="A103" s="198">
        <v>102</v>
      </c>
      <c r="B103" s="199"/>
      <c r="C103" s="199"/>
      <c r="D103" s="200"/>
      <c r="E103" s="200"/>
      <c r="F103" s="161">
        <f>SUMIF('Ppto. actividades'!$D$11:$D$210,Personal!B103,'Ppto. actividades'!$F$11:$F$210)</f>
        <v>0</v>
      </c>
      <c r="G103" s="162">
        <f>SUMIF('Ppto. actividades'!$D$11:$D$210,Personal!B103,'Ppto. actividades'!$G$11:$G$210)</f>
        <v>0</v>
      </c>
      <c r="H103" s="163" t="str">
        <f t="shared" si="1"/>
        <v/>
      </c>
      <c r="I103" s="167" t="e">
        <f>SUMIF('[1]Ppto.personal por actividad'!C:C,Personal!B103,'[1]Ppto.personal por actividad'!M:M)</f>
        <v>#VALUE!</v>
      </c>
    </row>
    <row r="104" spans="1:9" s="62" customFormat="1" ht="15" customHeight="1">
      <c r="A104" s="198">
        <v>103</v>
      </c>
      <c r="B104" s="199"/>
      <c r="C104" s="199"/>
      <c r="D104" s="200"/>
      <c r="E104" s="200"/>
      <c r="F104" s="161">
        <f>SUMIF('Ppto. actividades'!$D$11:$D$210,Personal!B104,'Ppto. actividades'!$F$11:$F$210)</f>
        <v>0</v>
      </c>
      <c r="G104" s="162">
        <f>SUMIF('Ppto. actividades'!$D$11:$D$210,Personal!B104,'Ppto. actividades'!$G$11:$G$210)</f>
        <v>0</v>
      </c>
      <c r="H104" s="163" t="str">
        <f t="shared" si="1"/>
        <v/>
      </c>
      <c r="I104" s="167" t="e">
        <f>SUMIF('[1]Ppto.personal por actividad'!C:C,Personal!B104,'[1]Ppto.personal por actividad'!M:M)</f>
        <v>#VALUE!</v>
      </c>
    </row>
    <row r="105" spans="1:9" s="62" customFormat="1" ht="15" customHeight="1">
      <c r="A105" s="198">
        <v>104</v>
      </c>
      <c r="B105" s="199"/>
      <c r="C105" s="199"/>
      <c r="D105" s="200"/>
      <c r="E105" s="200"/>
      <c r="F105" s="161">
        <f>SUMIF('Ppto. actividades'!$D$11:$D$210,Personal!B105,'Ppto. actividades'!$F$11:$F$210)</f>
        <v>0</v>
      </c>
      <c r="G105" s="162">
        <f>SUMIF('Ppto. actividades'!$D$11:$D$210,Personal!B105,'Ppto. actividades'!$G$11:$G$210)</f>
        <v>0</v>
      </c>
      <c r="H105" s="163" t="str">
        <f t="shared" si="1"/>
        <v/>
      </c>
      <c r="I105" s="167" t="e">
        <f>SUMIF('[1]Ppto.personal por actividad'!C:C,Personal!B105,'[1]Ppto.personal por actividad'!M:M)</f>
        <v>#VALUE!</v>
      </c>
    </row>
    <row r="106" spans="1:9" s="62" customFormat="1" ht="15" customHeight="1">
      <c r="A106" s="198">
        <v>105</v>
      </c>
      <c r="B106" s="199"/>
      <c r="C106" s="199"/>
      <c r="D106" s="200"/>
      <c r="E106" s="200"/>
      <c r="F106" s="161">
        <f>SUMIF('Ppto. actividades'!$D$11:$D$210,Personal!B106,'Ppto. actividades'!$F$11:$F$210)</f>
        <v>0</v>
      </c>
      <c r="G106" s="162">
        <f>SUMIF('Ppto. actividades'!$D$11:$D$210,Personal!B106,'Ppto. actividades'!$G$11:$G$210)</f>
        <v>0</v>
      </c>
      <c r="H106" s="163" t="str">
        <f t="shared" si="1"/>
        <v/>
      </c>
      <c r="I106" s="167" t="e">
        <f>SUMIF('[1]Ppto.personal por actividad'!C:C,Personal!B106,'[1]Ppto.personal por actividad'!M:M)</f>
        <v>#VALUE!</v>
      </c>
    </row>
    <row r="107" spans="1:9" s="62" customFormat="1" ht="15" customHeight="1">
      <c r="A107" s="198">
        <v>106</v>
      </c>
      <c r="B107" s="199"/>
      <c r="C107" s="199"/>
      <c r="D107" s="200"/>
      <c r="E107" s="200"/>
      <c r="F107" s="161">
        <f>SUMIF('Ppto. actividades'!$D$11:$D$210,Personal!B107,'Ppto. actividades'!$F$11:$F$210)</f>
        <v>0</v>
      </c>
      <c r="G107" s="162">
        <f>SUMIF('Ppto. actividades'!$D$11:$D$210,Personal!B107,'Ppto. actividades'!$G$11:$G$210)</f>
        <v>0</v>
      </c>
      <c r="H107" s="163" t="str">
        <f t="shared" si="1"/>
        <v/>
      </c>
      <c r="I107" s="167" t="e">
        <f>SUMIF('[1]Ppto.personal por actividad'!C:C,Personal!B107,'[1]Ppto.personal por actividad'!M:M)</f>
        <v>#VALUE!</v>
      </c>
    </row>
    <row r="108" spans="1:9" s="62" customFormat="1" ht="15" customHeight="1">
      <c r="A108" s="198">
        <v>107</v>
      </c>
      <c r="B108" s="199"/>
      <c r="C108" s="199"/>
      <c r="D108" s="200"/>
      <c r="E108" s="200"/>
      <c r="F108" s="161">
        <f>SUMIF('Ppto. actividades'!$D$11:$D$210,Personal!B108,'Ppto. actividades'!$F$11:$F$210)</f>
        <v>0</v>
      </c>
      <c r="G108" s="162">
        <f>SUMIF('Ppto. actividades'!$D$11:$D$210,Personal!B108,'Ppto. actividades'!$G$11:$G$210)</f>
        <v>0</v>
      </c>
      <c r="H108" s="163" t="str">
        <f t="shared" si="1"/>
        <v/>
      </c>
      <c r="I108" s="167" t="e">
        <f>SUMIF('[1]Ppto.personal por actividad'!C:C,Personal!B108,'[1]Ppto.personal por actividad'!M:M)</f>
        <v>#VALUE!</v>
      </c>
    </row>
    <row r="109" spans="1:9" s="62" customFormat="1" ht="15" customHeight="1">
      <c r="A109" s="198">
        <v>108</v>
      </c>
      <c r="B109" s="199"/>
      <c r="C109" s="199"/>
      <c r="D109" s="200"/>
      <c r="E109" s="200"/>
      <c r="F109" s="161">
        <f>SUMIF('Ppto. actividades'!$D$11:$D$210,Personal!B109,'Ppto. actividades'!$F$11:$F$210)</f>
        <v>0</v>
      </c>
      <c r="G109" s="162">
        <f>SUMIF('Ppto. actividades'!$D$11:$D$210,Personal!B109,'Ppto. actividades'!$G$11:$G$210)</f>
        <v>0</v>
      </c>
      <c r="H109" s="163" t="str">
        <f t="shared" si="1"/>
        <v/>
      </c>
      <c r="I109" s="167" t="e">
        <f>SUMIF('[1]Ppto.personal por actividad'!C:C,Personal!B109,'[1]Ppto.personal por actividad'!M:M)</f>
        <v>#VALUE!</v>
      </c>
    </row>
    <row r="110" spans="1:9" s="62" customFormat="1" ht="15" customHeight="1">
      <c r="A110" s="198">
        <v>109</v>
      </c>
      <c r="B110" s="199"/>
      <c r="C110" s="199"/>
      <c r="D110" s="200"/>
      <c r="E110" s="200"/>
      <c r="F110" s="161">
        <f>SUMIF('Ppto. actividades'!$D$11:$D$210,Personal!B110,'Ppto. actividades'!$F$11:$F$210)</f>
        <v>0</v>
      </c>
      <c r="G110" s="162">
        <f>SUMIF('Ppto. actividades'!$D$11:$D$210,Personal!B110,'Ppto. actividades'!$G$11:$G$210)</f>
        <v>0</v>
      </c>
      <c r="H110" s="163" t="str">
        <f t="shared" si="1"/>
        <v/>
      </c>
      <c r="I110" s="167" t="e">
        <f>SUMIF('[1]Ppto.personal por actividad'!C:C,Personal!B110,'[1]Ppto.personal por actividad'!M:M)</f>
        <v>#VALUE!</v>
      </c>
    </row>
    <row r="111" spans="1:9" s="62" customFormat="1" ht="15" customHeight="1">
      <c r="A111" s="198">
        <v>110</v>
      </c>
      <c r="B111" s="199"/>
      <c r="C111" s="199"/>
      <c r="D111" s="200"/>
      <c r="E111" s="200"/>
      <c r="F111" s="161">
        <f>SUMIF('Ppto. actividades'!$D$11:$D$210,Personal!B111,'Ppto. actividades'!$F$11:$F$210)</f>
        <v>0</v>
      </c>
      <c r="G111" s="162">
        <f>SUMIF('Ppto. actividades'!$D$11:$D$210,Personal!B111,'Ppto. actividades'!$G$11:$G$210)</f>
        <v>0</v>
      </c>
      <c r="H111" s="163" t="str">
        <f t="shared" si="1"/>
        <v/>
      </c>
      <c r="I111" s="167" t="e">
        <f>SUMIF('[1]Ppto.personal por actividad'!C:C,Personal!B111,'[1]Ppto.personal por actividad'!M:M)</f>
        <v>#VALUE!</v>
      </c>
    </row>
    <row r="112" spans="1:9" s="62" customFormat="1" ht="15" customHeight="1">
      <c r="A112" s="198">
        <v>111</v>
      </c>
      <c r="B112" s="199"/>
      <c r="C112" s="199"/>
      <c r="D112" s="200"/>
      <c r="E112" s="200"/>
      <c r="F112" s="161">
        <f>SUMIF('Ppto. actividades'!$D$11:$D$210,Personal!B112,'Ppto. actividades'!$F$11:$F$210)</f>
        <v>0</v>
      </c>
      <c r="G112" s="162">
        <f>SUMIF('Ppto. actividades'!$D$11:$D$210,Personal!B112,'Ppto. actividades'!$G$11:$G$210)</f>
        <v>0</v>
      </c>
      <c r="H112" s="163" t="str">
        <f t="shared" si="1"/>
        <v/>
      </c>
      <c r="I112" s="167" t="e">
        <f>SUMIF('[1]Ppto.personal por actividad'!C:C,Personal!B112,'[1]Ppto.personal por actividad'!M:M)</f>
        <v>#VALUE!</v>
      </c>
    </row>
    <row r="113" spans="1:9" s="62" customFormat="1" ht="15" customHeight="1">
      <c r="A113" s="198">
        <v>112</v>
      </c>
      <c r="B113" s="199"/>
      <c r="C113" s="199"/>
      <c r="D113" s="200"/>
      <c r="E113" s="200"/>
      <c r="F113" s="161">
        <f>SUMIF('Ppto. actividades'!$D$11:$D$210,Personal!B113,'Ppto. actividades'!$F$11:$F$210)</f>
        <v>0</v>
      </c>
      <c r="G113" s="162">
        <f>SUMIF('Ppto. actividades'!$D$11:$D$210,Personal!B113,'Ppto. actividades'!$G$11:$G$210)</f>
        <v>0</v>
      </c>
      <c r="H113" s="163" t="str">
        <f t="shared" si="1"/>
        <v/>
      </c>
      <c r="I113" s="167" t="e">
        <f>SUMIF('[1]Ppto.personal por actividad'!C:C,Personal!B113,'[1]Ppto.personal por actividad'!M:M)</f>
        <v>#VALUE!</v>
      </c>
    </row>
    <row r="114" spans="1:9" s="62" customFormat="1" ht="15" customHeight="1">
      <c r="A114" s="198">
        <v>113</v>
      </c>
      <c r="B114" s="199"/>
      <c r="C114" s="199"/>
      <c r="D114" s="200"/>
      <c r="E114" s="200"/>
      <c r="F114" s="161">
        <f>SUMIF('Ppto. actividades'!$D$11:$D$210,Personal!B114,'Ppto. actividades'!$F$11:$F$210)</f>
        <v>0</v>
      </c>
      <c r="G114" s="162">
        <f>SUMIF('Ppto. actividades'!$D$11:$D$210,Personal!B114,'Ppto. actividades'!$G$11:$G$210)</f>
        <v>0</v>
      </c>
      <c r="H114" s="163" t="str">
        <f t="shared" si="1"/>
        <v/>
      </c>
      <c r="I114" s="167" t="e">
        <f>SUMIF('[1]Ppto.personal por actividad'!C:C,Personal!B114,'[1]Ppto.personal por actividad'!M:M)</f>
        <v>#VALUE!</v>
      </c>
    </row>
    <row r="115" spans="1:9" s="62" customFormat="1" ht="15" customHeight="1">
      <c r="A115" s="198">
        <v>114</v>
      </c>
      <c r="B115" s="199"/>
      <c r="C115" s="199"/>
      <c r="D115" s="200"/>
      <c r="E115" s="200"/>
      <c r="F115" s="161">
        <f>SUMIF('Ppto. actividades'!$D$11:$D$210,Personal!B115,'Ppto. actividades'!$F$11:$F$210)</f>
        <v>0</v>
      </c>
      <c r="G115" s="162">
        <f>SUMIF('Ppto. actividades'!$D$11:$D$210,Personal!B115,'Ppto. actividades'!$G$11:$G$210)</f>
        <v>0</v>
      </c>
      <c r="H115" s="163" t="str">
        <f t="shared" si="1"/>
        <v/>
      </c>
      <c r="I115" s="167" t="e">
        <f>SUMIF('[1]Ppto.personal por actividad'!C:C,Personal!B115,'[1]Ppto.personal por actividad'!M:M)</f>
        <v>#VALUE!</v>
      </c>
    </row>
    <row r="116" spans="1:9" s="62" customFormat="1" ht="15" customHeight="1">
      <c r="A116" s="198">
        <v>115</v>
      </c>
      <c r="B116" s="199"/>
      <c r="C116" s="199"/>
      <c r="D116" s="200"/>
      <c r="E116" s="200"/>
      <c r="F116" s="161">
        <f>SUMIF('Ppto. actividades'!$D$11:$D$210,Personal!B116,'Ppto. actividades'!$F$11:$F$210)</f>
        <v>0</v>
      </c>
      <c r="G116" s="162">
        <f>SUMIF('Ppto. actividades'!$D$11:$D$210,Personal!B116,'Ppto. actividades'!$G$11:$G$210)</f>
        <v>0</v>
      </c>
      <c r="H116" s="163" t="str">
        <f t="shared" si="1"/>
        <v/>
      </c>
      <c r="I116" s="167" t="e">
        <f>SUMIF('[1]Ppto.personal por actividad'!C:C,Personal!B116,'[1]Ppto.personal por actividad'!M:M)</f>
        <v>#VALUE!</v>
      </c>
    </row>
    <row r="117" spans="1:9" s="62" customFormat="1" ht="15" customHeight="1">
      <c r="A117" s="198">
        <v>116</v>
      </c>
      <c r="B117" s="199"/>
      <c r="C117" s="199"/>
      <c r="D117" s="200"/>
      <c r="E117" s="200"/>
      <c r="F117" s="161">
        <f>SUMIF('Ppto. actividades'!$D$11:$D$210,Personal!B117,'Ppto. actividades'!$F$11:$F$210)</f>
        <v>0</v>
      </c>
      <c r="G117" s="162">
        <f>SUMIF('Ppto. actividades'!$D$11:$D$210,Personal!B117,'Ppto. actividades'!$G$11:$G$210)</f>
        <v>0</v>
      </c>
      <c r="H117" s="163" t="str">
        <f t="shared" si="1"/>
        <v/>
      </c>
      <c r="I117" s="167" t="e">
        <f>SUMIF('[1]Ppto.personal por actividad'!C:C,Personal!B117,'[1]Ppto.personal por actividad'!M:M)</f>
        <v>#VALUE!</v>
      </c>
    </row>
    <row r="118" spans="1:9" s="62" customFormat="1" ht="15" customHeight="1">
      <c r="A118" s="198">
        <v>117</v>
      </c>
      <c r="B118" s="199"/>
      <c r="C118" s="199"/>
      <c r="D118" s="200"/>
      <c r="E118" s="200"/>
      <c r="F118" s="161">
        <f>SUMIF('Ppto. actividades'!$D$11:$D$210,Personal!B118,'Ppto. actividades'!$F$11:$F$210)</f>
        <v>0</v>
      </c>
      <c r="G118" s="162">
        <f>SUMIF('Ppto. actividades'!$D$11:$D$210,Personal!B118,'Ppto. actividades'!$G$11:$G$210)</f>
        <v>0</v>
      </c>
      <c r="H118" s="163" t="str">
        <f t="shared" si="1"/>
        <v/>
      </c>
      <c r="I118" s="167" t="e">
        <f>SUMIF('[1]Ppto.personal por actividad'!C:C,Personal!B118,'[1]Ppto.personal por actividad'!M:M)</f>
        <v>#VALUE!</v>
      </c>
    </row>
    <row r="119" spans="1:9" s="62" customFormat="1" ht="15" customHeight="1">
      <c r="A119" s="198">
        <v>118</v>
      </c>
      <c r="B119" s="199"/>
      <c r="C119" s="199"/>
      <c r="D119" s="200"/>
      <c r="E119" s="200"/>
      <c r="F119" s="161">
        <f>SUMIF('Ppto. actividades'!$D$11:$D$210,Personal!B119,'Ppto. actividades'!$F$11:$F$210)</f>
        <v>0</v>
      </c>
      <c r="G119" s="162">
        <f>SUMIF('Ppto. actividades'!$D$11:$D$210,Personal!B119,'Ppto. actividades'!$G$11:$G$210)</f>
        <v>0</v>
      </c>
      <c r="H119" s="163" t="str">
        <f t="shared" si="1"/>
        <v/>
      </c>
      <c r="I119" s="167" t="e">
        <f>SUMIF('[1]Ppto.personal por actividad'!C:C,Personal!B119,'[1]Ppto.personal por actividad'!M:M)</f>
        <v>#VALUE!</v>
      </c>
    </row>
    <row r="120" spans="1:9" s="62" customFormat="1" ht="15" customHeight="1">
      <c r="A120" s="198">
        <v>119</v>
      </c>
      <c r="B120" s="199"/>
      <c r="C120" s="199"/>
      <c r="D120" s="200"/>
      <c r="E120" s="200"/>
      <c r="F120" s="161">
        <f>SUMIF('Ppto. actividades'!$D$11:$D$210,Personal!B120,'Ppto. actividades'!$F$11:$F$210)</f>
        <v>0</v>
      </c>
      <c r="G120" s="162">
        <f>SUMIF('Ppto. actividades'!$D$11:$D$210,Personal!B120,'Ppto. actividades'!$G$11:$G$210)</f>
        <v>0</v>
      </c>
      <c r="H120" s="163" t="str">
        <f t="shared" si="1"/>
        <v/>
      </c>
      <c r="I120" s="167" t="e">
        <f>SUMIF('[1]Ppto.personal por actividad'!C:C,Personal!B120,'[1]Ppto.personal por actividad'!M:M)</f>
        <v>#VALUE!</v>
      </c>
    </row>
    <row r="121" spans="1:9" s="62" customFormat="1" ht="15" customHeight="1">
      <c r="A121" s="198">
        <v>120</v>
      </c>
      <c r="B121" s="199"/>
      <c r="C121" s="199"/>
      <c r="D121" s="200"/>
      <c r="E121" s="200"/>
      <c r="F121" s="161">
        <f>SUMIF('Ppto. actividades'!$D$11:$D$210,Personal!B121,'Ppto. actividades'!$F$11:$F$210)</f>
        <v>0</v>
      </c>
      <c r="G121" s="162">
        <f>SUMIF('Ppto. actividades'!$D$11:$D$210,Personal!B121,'Ppto. actividades'!$G$11:$G$210)</f>
        <v>0</v>
      </c>
      <c r="H121" s="163" t="str">
        <f t="shared" si="1"/>
        <v/>
      </c>
      <c r="I121" s="167" t="e">
        <f>SUMIF('[1]Ppto.personal por actividad'!C:C,Personal!B121,'[1]Ppto.personal por actividad'!M:M)</f>
        <v>#VALUE!</v>
      </c>
    </row>
    <row r="122" spans="1:9" s="62" customFormat="1" ht="15" customHeight="1">
      <c r="A122" s="198">
        <v>121</v>
      </c>
      <c r="B122" s="199"/>
      <c r="C122" s="199"/>
      <c r="D122" s="200"/>
      <c r="E122" s="200"/>
      <c r="F122" s="161">
        <f>SUMIF('Ppto. actividades'!$D$11:$D$210,Personal!B122,'Ppto. actividades'!$F$11:$F$210)</f>
        <v>0</v>
      </c>
      <c r="G122" s="162">
        <f>SUMIF('Ppto. actividades'!$D$11:$D$210,Personal!B122,'Ppto. actividades'!$G$11:$G$210)</f>
        <v>0</v>
      </c>
      <c r="H122" s="163" t="str">
        <f t="shared" si="1"/>
        <v/>
      </c>
      <c r="I122" s="167" t="e">
        <f>SUMIF('[1]Ppto.personal por actividad'!C:C,Personal!B122,'[1]Ppto.personal por actividad'!M:M)</f>
        <v>#VALUE!</v>
      </c>
    </row>
    <row r="123" spans="1:9" s="62" customFormat="1" ht="15" customHeight="1">
      <c r="A123" s="198">
        <v>122</v>
      </c>
      <c r="B123" s="199"/>
      <c r="C123" s="199"/>
      <c r="D123" s="200"/>
      <c r="E123" s="200"/>
      <c r="F123" s="161">
        <f>SUMIF('Ppto. actividades'!$D$11:$D$210,Personal!B123,'Ppto. actividades'!$F$11:$F$210)</f>
        <v>0</v>
      </c>
      <c r="G123" s="162">
        <f>SUMIF('Ppto. actividades'!$D$11:$D$210,Personal!B123,'Ppto. actividades'!$G$11:$G$210)</f>
        <v>0</v>
      </c>
      <c r="H123" s="163" t="str">
        <f t="shared" si="1"/>
        <v/>
      </c>
      <c r="I123" s="167" t="e">
        <f>SUMIF('[1]Ppto.personal por actividad'!C:C,Personal!B123,'[1]Ppto.personal por actividad'!M:M)</f>
        <v>#VALUE!</v>
      </c>
    </row>
    <row r="124" spans="1:9" s="62" customFormat="1" ht="15" customHeight="1">
      <c r="A124" s="198">
        <v>123</v>
      </c>
      <c r="B124" s="199"/>
      <c r="C124" s="199"/>
      <c r="D124" s="200"/>
      <c r="E124" s="200"/>
      <c r="F124" s="161">
        <f>SUMIF('Ppto. actividades'!$D$11:$D$210,Personal!B124,'Ppto. actividades'!$F$11:$F$210)</f>
        <v>0</v>
      </c>
      <c r="G124" s="162">
        <f>SUMIF('Ppto. actividades'!$D$11:$D$210,Personal!B124,'Ppto. actividades'!$G$11:$G$210)</f>
        <v>0</v>
      </c>
      <c r="H124" s="163" t="str">
        <f t="shared" si="1"/>
        <v/>
      </c>
      <c r="I124" s="167" t="e">
        <f>SUMIF('[1]Ppto.personal por actividad'!C:C,Personal!B124,'[1]Ppto.personal por actividad'!M:M)</f>
        <v>#VALUE!</v>
      </c>
    </row>
    <row r="125" spans="1:9" s="62" customFormat="1" ht="15" customHeight="1">
      <c r="A125" s="198">
        <v>124</v>
      </c>
      <c r="B125" s="199"/>
      <c r="C125" s="199"/>
      <c r="D125" s="200"/>
      <c r="E125" s="200"/>
      <c r="F125" s="161">
        <f>SUMIF('Ppto. actividades'!$D$11:$D$210,Personal!B125,'Ppto. actividades'!$F$11:$F$210)</f>
        <v>0</v>
      </c>
      <c r="G125" s="162">
        <f>SUMIF('Ppto. actividades'!$D$11:$D$210,Personal!B125,'Ppto. actividades'!$G$11:$G$210)</f>
        <v>0</v>
      </c>
      <c r="H125" s="163" t="str">
        <f t="shared" si="1"/>
        <v/>
      </c>
      <c r="I125" s="167" t="e">
        <f>SUMIF('[1]Ppto.personal por actividad'!C:C,Personal!B125,'[1]Ppto.personal por actividad'!M:M)</f>
        <v>#VALUE!</v>
      </c>
    </row>
    <row r="126" spans="1:9" s="62" customFormat="1" ht="15" customHeight="1">
      <c r="A126" s="198">
        <v>125</v>
      </c>
      <c r="B126" s="199"/>
      <c r="C126" s="199"/>
      <c r="D126" s="200"/>
      <c r="E126" s="200"/>
      <c r="F126" s="161">
        <f>SUMIF('Ppto. actividades'!$D$11:$D$210,Personal!B126,'Ppto. actividades'!$F$11:$F$210)</f>
        <v>0</v>
      </c>
      <c r="G126" s="162">
        <f>SUMIF('Ppto. actividades'!$D$11:$D$210,Personal!B126,'Ppto. actividades'!$G$11:$G$210)</f>
        <v>0</v>
      </c>
      <c r="H126" s="163" t="str">
        <f t="shared" si="1"/>
        <v/>
      </c>
      <c r="I126" s="167" t="e">
        <f>SUMIF('[1]Ppto.personal por actividad'!C:C,Personal!B126,'[1]Ppto.personal por actividad'!M:M)</f>
        <v>#VALUE!</v>
      </c>
    </row>
    <row r="127" spans="1:9" s="62" customFormat="1" ht="15" customHeight="1">
      <c r="A127" s="198">
        <v>126</v>
      </c>
      <c r="B127" s="199"/>
      <c r="C127" s="199"/>
      <c r="D127" s="200"/>
      <c r="E127" s="200"/>
      <c r="F127" s="161">
        <f>SUMIF('Ppto. actividades'!$D$11:$D$210,Personal!B127,'Ppto. actividades'!$F$11:$F$210)</f>
        <v>0</v>
      </c>
      <c r="G127" s="162">
        <f>SUMIF('Ppto. actividades'!$D$11:$D$210,Personal!B127,'Ppto. actividades'!$G$11:$G$210)</f>
        <v>0</v>
      </c>
      <c r="H127" s="163" t="str">
        <f t="shared" si="1"/>
        <v/>
      </c>
      <c r="I127" s="167" t="e">
        <f>SUMIF('[1]Ppto.personal por actividad'!C:C,Personal!B127,'[1]Ppto.personal por actividad'!M:M)</f>
        <v>#VALUE!</v>
      </c>
    </row>
    <row r="128" spans="1:9" s="62" customFormat="1" ht="15" customHeight="1">
      <c r="A128" s="198">
        <v>127</v>
      </c>
      <c r="B128" s="199"/>
      <c r="C128" s="199"/>
      <c r="D128" s="200"/>
      <c r="E128" s="200"/>
      <c r="F128" s="161">
        <f>SUMIF('Ppto. actividades'!$D$11:$D$210,Personal!B128,'Ppto. actividades'!$F$11:$F$210)</f>
        <v>0</v>
      </c>
      <c r="G128" s="162">
        <f>SUMIF('Ppto. actividades'!$D$11:$D$210,Personal!B128,'Ppto. actividades'!$G$11:$G$210)</f>
        <v>0</v>
      </c>
      <c r="H128" s="163" t="str">
        <f t="shared" si="1"/>
        <v/>
      </c>
      <c r="I128" s="167" t="e">
        <f>SUMIF('[1]Ppto.personal por actividad'!C:C,Personal!B128,'[1]Ppto.personal por actividad'!M:M)</f>
        <v>#VALUE!</v>
      </c>
    </row>
    <row r="129" spans="1:9" s="62" customFormat="1" ht="15" customHeight="1">
      <c r="A129" s="198">
        <v>128</v>
      </c>
      <c r="B129" s="199"/>
      <c r="C129" s="199"/>
      <c r="D129" s="200"/>
      <c r="E129" s="200"/>
      <c r="F129" s="161">
        <f>SUMIF('Ppto. actividades'!$D$11:$D$210,Personal!B129,'Ppto. actividades'!$F$11:$F$210)</f>
        <v>0</v>
      </c>
      <c r="G129" s="162">
        <f>SUMIF('Ppto. actividades'!$D$11:$D$210,Personal!B129,'Ppto. actividades'!$G$11:$G$210)</f>
        <v>0</v>
      </c>
      <c r="H129" s="163" t="str">
        <f t="shared" si="1"/>
        <v/>
      </c>
      <c r="I129" s="167" t="e">
        <f>SUMIF('[1]Ppto.personal por actividad'!C:C,Personal!B129,'[1]Ppto.personal por actividad'!M:M)</f>
        <v>#VALUE!</v>
      </c>
    </row>
    <row r="130" spans="1:9" s="62" customFormat="1" ht="15" customHeight="1">
      <c r="A130" s="198">
        <v>129</v>
      </c>
      <c r="B130" s="199"/>
      <c r="C130" s="199"/>
      <c r="D130" s="200"/>
      <c r="E130" s="200"/>
      <c r="F130" s="161">
        <f>SUMIF('Ppto. actividades'!$D$11:$D$210,Personal!B130,'Ppto. actividades'!$F$11:$F$210)</f>
        <v>0</v>
      </c>
      <c r="G130" s="162">
        <f>SUMIF('Ppto. actividades'!$D$11:$D$210,Personal!B130,'Ppto. actividades'!$G$11:$G$210)</f>
        <v>0</v>
      </c>
      <c r="H130" s="163" t="str">
        <f t="shared" si="1"/>
        <v/>
      </c>
      <c r="I130" s="167" t="e">
        <f>SUMIF('[1]Ppto.personal por actividad'!C:C,Personal!B130,'[1]Ppto.personal por actividad'!M:M)</f>
        <v>#VALUE!</v>
      </c>
    </row>
    <row r="131" spans="1:9" s="62" customFormat="1" ht="15" customHeight="1">
      <c r="A131" s="198">
        <v>130</v>
      </c>
      <c r="B131" s="199"/>
      <c r="C131" s="199"/>
      <c r="D131" s="200"/>
      <c r="E131" s="200"/>
      <c r="F131" s="161">
        <f>SUMIF('Ppto. actividades'!$D$11:$D$210,Personal!B131,'Ppto. actividades'!$F$11:$F$210)</f>
        <v>0</v>
      </c>
      <c r="G131" s="162">
        <f>SUMIF('Ppto. actividades'!$D$11:$D$210,Personal!B131,'Ppto. actividades'!$G$11:$G$210)</f>
        <v>0</v>
      </c>
      <c r="H131" s="163" t="str">
        <f t="shared" ref="H131:H194" si="2">IF(E131&gt;0,+D131/E131,"")</f>
        <v/>
      </c>
      <c r="I131" s="167" t="e">
        <f>SUMIF('[1]Ppto.personal por actividad'!C:C,Personal!B131,'[1]Ppto.personal por actividad'!M:M)</f>
        <v>#VALUE!</v>
      </c>
    </row>
    <row r="132" spans="1:9" s="62" customFormat="1" ht="15" customHeight="1">
      <c r="A132" s="198">
        <v>131</v>
      </c>
      <c r="B132" s="199"/>
      <c r="C132" s="199"/>
      <c r="D132" s="200"/>
      <c r="E132" s="200"/>
      <c r="F132" s="161">
        <f>SUMIF('Ppto. actividades'!$D$11:$D$210,Personal!B132,'Ppto. actividades'!$F$11:$F$210)</f>
        <v>0</v>
      </c>
      <c r="G132" s="162">
        <f>SUMIF('Ppto. actividades'!$D$11:$D$210,Personal!B132,'Ppto. actividades'!$G$11:$G$210)</f>
        <v>0</v>
      </c>
      <c r="H132" s="163" t="str">
        <f t="shared" si="2"/>
        <v/>
      </c>
      <c r="I132" s="167" t="e">
        <f>SUMIF('[1]Ppto.personal por actividad'!C:C,Personal!B132,'[1]Ppto.personal por actividad'!M:M)</f>
        <v>#VALUE!</v>
      </c>
    </row>
    <row r="133" spans="1:9" s="62" customFormat="1" ht="15" customHeight="1">
      <c r="A133" s="198">
        <v>132</v>
      </c>
      <c r="B133" s="199"/>
      <c r="C133" s="199"/>
      <c r="D133" s="200"/>
      <c r="E133" s="200"/>
      <c r="F133" s="161">
        <f>SUMIF('Ppto. actividades'!$D$11:$D$210,Personal!B133,'Ppto. actividades'!$F$11:$F$210)</f>
        <v>0</v>
      </c>
      <c r="G133" s="162">
        <f>SUMIF('Ppto. actividades'!$D$11:$D$210,Personal!B133,'Ppto. actividades'!$G$11:$G$210)</f>
        <v>0</v>
      </c>
      <c r="H133" s="163" t="str">
        <f t="shared" si="2"/>
        <v/>
      </c>
      <c r="I133" s="167" t="e">
        <f>SUMIF('[1]Ppto.personal por actividad'!C:C,Personal!B133,'[1]Ppto.personal por actividad'!M:M)</f>
        <v>#VALUE!</v>
      </c>
    </row>
    <row r="134" spans="1:9" s="62" customFormat="1" ht="15" customHeight="1">
      <c r="A134" s="198">
        <v>133</v>
      </c>
      <c r="B134" s="199"/>
      <c r="C134" s="199"/>
      <c r="D134" s="200"/>
      <c r="E134" s="200"/>
      <c r="F134" s="161">
        <f>SUMIF('Ppto. actividades'!$D$11:$D$210,Personal!B134,'Ppto. actividades'!$F$11:$F$210)</f>
        <v>0</v>
      </c>
      <c r="G134" s="162">
        <f>SUMIF('Ppto. actividades'!$D$11:$D$210,Personal!B134,'Ppto. actividades'!$G$11:$G$210)</f>
        <v>0</v>
      </c>
      <c r="H134" s="163" t="str">
        <f t="shared" si="2"/>
        <v/>
      </c>
      <c r="I134" s="167" t="e">
        <f>SUMIF('[1]Ppto.personal por actividad'!C:C,Personal!B134,'[1]Ppto.personal por actividad'!M:M)</f>
        <v>#VALUE!</v>
      </c>
    </row>
    <row r="135" spans="1:9" s="62" customFormat="1" ht="15" customHeight="1">
      <c r="A135" s="198">
        <v>134</v>
      </c>
      <c r="B135" s="199"/>
      <c r="C135" s="199"/>
      <c r="D135" s="200"/>
      <c r="E135" s="200"/>
      <c r="F135" s="161">
        <f>SUMIF('Ppto. actividades'!$D$11:$D$210,Personal!B135,'Ppto. actividades'!$F$11:$F$210)</f>
        <v>0</v>
      </c>
      <c r="G135" s="162">
        <f>SUMIF('Ppto. actividades'!$D$11:$D$210,Personal!B135,'Ppto. actividades'!$G$11:$G$210)</f>
        <v>0</v>
      </c>
      <c r="H135" s="163" t="str">
        <f t="shared" si="2"/>
        <v/>
      </c>
      <c r="I135" s="167" t="e">
        <f>SUMIF('[1]Ppto.personal por actividad'!C:C,Personal!B135,'[1]Ppto.personal por actividad'!M:M)</f>
        <v>#VALUE!</v>
      </c>
    </row>
    <row r="136" spans="1:9" s="62" customFormat="1" ht="15" customHeight="1">
      <c r="A136" s="198">
        <v>135</v>
      </c>
      <c r="B136" s="199"/>
      <c r="C136" s="199"/>
      <c r="D136" s="200"/>
      <c r="E136" s="200"/>
      <c r="F136" s="161">
        <f>SUMIF('Ppto. actividades'!$D$11:$D$210,Personal!B136,'Ppto. actividades'!$F$11:$F$210)</f>
        <v>0</v>
      </c>
      <c r="G136" s="162">
        <f>SUMIF('Ppto. actividades'!$D$11:$D$210,Personal!B136,'Ppto. actividades'!$G$11:$G$210)</f>
        <v>0</v>
      </c>
      <c r="H136" s="163" t="str">
        <f t="shared" si="2"/>
        <v/>
      </c>
      <c r="I136" s="167" t="e">
        <f>SUMIF('[1]Ppto.personal por actividad'!C:C,Personal!B136,'[1]Ppto.personal por actividad'!M:M)</f>
        <v>#VALUE!</v>
      </c>
    </row>
    <row r="137" spans="1:9" s="62" customFormat="1" ht="15" customHeight="1">
      <c r="A137" s="198">
        <v>136</v>
      </c>
      <c r="B137" s="199"/>
      <c r="C137" s="199"/>
      <c r="D137" s="200"/>
      <c r="E137" s="200"/>
      <c r="F137" s="161">
        <f>SUMIF('Ppto. actividades'!$D$11:$D$210,Personal!B137,'Ppto. actividades'!$F$11:$F$210)</f>
        <v>0</v>
      </c>
      <c r="G137" s="162">
        <f>SUMIF('Ppto. actividades'!$D$11:$D$210,Personal!B137,'Ppto. actividades'!$G$11:$G$210)</f>
        <v>0</v>
      </c>
      <c r="H137" s="163" t="str">
        <f t="shared" si="2"/>
        <v/>
      </c>
      <c r="I137" s="167" t="e">
        <f>SUMIF('[1]Ppto.personal por actividad'!C:C,Personal!B137,'[1]Ppto.personal por actividad'!M:M)</f>
        <v>#VALUE!</v>
      </c>
    </row>
    <row r="138" spans="1:9" s="62" customFormat="1" ht="15" customHeight="1">
      <c r="A138" s="198">
        <v>137</v>
      </c>
      <c r="B138" s="199"/>
      <c r="C138" s="199"/>
      <c r="D138" s="200"/>
      <c r="E138" s="200"/>
      <c r="F138" s="161">
        <f>SUMIF('Ppto. actividades'!$D$11:$D$210,Personal!B138,'Ppto. actividades'!$F$11:$F$210)</f>
        <v>0</v>
      </c>
      <c r="G138" s="162">
        <f>SUMIF('Ppto. actividades'!$D$11:$D$210,Personal!B138,'Ppto. actividades'!$G$11:$G$210)</f>
        <v>0</v>
      </c>
      <c r="H138" s="163" t="str">
        <f t="shared" si="2"/>
        <v/>
      </c>
      <c r="I138" s="167" t="e">
        <f>SUMIF('[1]Ppto.personal por actividad'!C:C,Personal!B138,'[1]Ppto.personal por actividad'!M:M)</f>
        <v>#VALUE!</v>
      </c>
    </row>
    <row r="139" spans="1:9" s="62" customFormat="1" ht="15" customHeight="1">
      <c r="A139" s="198">
        <v>138</v>
      </c>
      <c r="B139" s="199"/>
      <c r="C139" s="199"/>
      <c r="D139" s="200"/>
      <c r="E139" s="200"/>
      <c r="F139" s="161">
        <f>SUMIF('Ppto. actividades'!$D$11:$D$210,Personal!B139,'Ppto. actividades'!$F$11:$F$210)</f>
        <v>0</v>
      </c>
      <c r="G139" s="162">
        <f>SUMIF('Ppto. actividades'!$D$11:$D$210,Personal!B139,'Ppto. actividades'!$G$11:$G$210)</f>
        <v>0</v>
      </c>
      <c r="H139" s="163" t="str">
        <f t="shared" si="2"/>
        <v/>
      </c>
      <c r="I139" s="167" t="e">
        <f>SUMIF('[1]Ppto.personal por actividad'!C:C,Personal!B139,'[1]Ppto.personal por actividad'!M:M)</f>
        <v>#VALUE!</v>
      </c>
    </row>
    <row r="140" spans="1:9" s="62" customFormat="1" ht="15" customHeight="1">
      <c r="A140" s="198">
        <v>139</v>
      </c>
      <c r="B140" s="199"/>
      <c r="C140" s="199"/>
      <c r="D140" s="200"/>
      <c r="E140" s="200"/>
      <c r="F140" s="161">
        <f>SUMIF('Ppto. actividades'!$D$11:$D$210,Personal!B140,'Ppto. actividades'!$F$11:$F$210)</f>
        <v>0</v>
      </c>
      <c r="G140" s="162">
        <f>SUMIF('Ppto. actividades'!$D$11:$D$210,Personal!B140,'Ppto. actividades'!$G$11:$G$210)</f>
        <v>0</v>
      </c>
      <c r="H140" s="163" t="str">
        <f t="shared" si="2"/>
        <v/>
      </c>
      <c r="I140" s="167" t="e">
        <f>SUMIF('[1]Ppto.personal por actividad'!C:C,Personal!B140,'[1]Ppto.personal por actividad'!M:M)</f>
        <v>#VALUE!</v>
      </c>
    </row>
    <row r="141" spans="1:9" s="62" customFormat="1" ht="15" customHeight="1">
      <c r="A141" s="198">
        <v>140</v>
      </c>
      <c r="B141" s="199"/>
      <c r="C141" s="199"/>
      <c r="D141" s="200"/>
      <c r="E141" s="200"/>
      <c r="F141" s="161">
        <f>SUMIF('Ppto. actividades'!$D$11:$D$210,Personal!B141,'Ppto. actividades'!$F$11:$F$210)</f>
        <v>0</v>
      </c>
      <c r="G141" s="162">
        <f>SUMIF('Ppto. actividades'!$D$11:$D$210,Personal!B141,'Ppto. actividades'!$G$11:$G$210)</f>
        <v>0</v>
      </c>
      <c r="H141" s="163" t="str">
        <f t="shared" si="2"/>
        <v/>
      </c>
      <c r="I141" s="167" t="e">
        <f>SUMIF('[1]Ppto.personal por actividad'!C:C,Personal!B141,'[1]Ppto.personal por actividad'!M:M)</f>
        <v>#VALUE!</v>
      </c>
    </row>
    <row r="142" spans="1:9" s="62" customFormat="1" ht="15" customHeight="1">
      <c r="A142" s="198">
        <v>141</v>
      </c>
      <c r="B142" s="199"/>
      <c r="C142" s="199"/>
      <c r="D142" s="200"/>
      <c r="E142" s="200"/>
      <c r="F142" s="161">
        <f>SUMIF('Ppto. actividades'!$D$11:$D$210,Personal!B142,'Ppto. actividades'!$F$11:$F$210)</f>
        <v>0</v>
      </c>
      <c r="G142" s="162">
        <f>SUMIF('Ppto. actividades'!$D$11:$D$210,Personal!B142,'Ppto. actividades'!$G$11:$G$210)</f>
        <v>0</v>
      </c>
      <c r="H142" s="163" t="str">
        <f t="shared" si="2"/>
        <v/>
      </c>
      <c r="I142" s="167" t="e">
        <f>SUMIF('[1]Ppto.personal por actividad'!C:C,Personal!B142,'[1]Ppto.personal por actividad'!M:M)</f>
        <v>#VALUE!</v>
      </c>
    </row>
    <row r="143" spans="1:9" s="62" customFormat="1" ht="15" customHeight="1">
      <c r="A143" s="198">
        <v>142</v>
      </c>
      <c r="B143" s="199"/>
      <c r="C143" s="199"/>
      <c r="D143" s="200"/>
      <c r="E143" s="200"/>
      <c r="F143" s="161">
        <f>SUMIF('Ppto. actividades'!$D$11:$D$210,Personal!B143,'Ppto. actividades'!$F$11:$F$210)</f>
        <v>0</v>
      </c>
      <c r="G143" s="162">
        <f>SUMIF('Ppto. actividades'!$D$11:$D$210,Personal!B143,'Ppto. actividades'!$G$11:$G$210)</f>
        <v>0</v>
      </c>
      <c r="H143" s="163" t="str">
        <f t="shared" si="2"/>
        <v/>
      </c>
      <c r="I143" s="167" t="e">
        <f>SUMIF('[1]Ppto.personal por actividad'!C:C,Personal!B143,'[1]Ppto.personal por actividad'!M:M)</f>
        <v>#VALUE!</v>
      </c>
    </row>
    <row r="144" spans="1:9" s="62" customFormat="1" ht="15" customHeight="1">
      <c r="A144" s="198">
        <v>143</v>
      </c>
      <c r="B144" s="199"/>
      <c r="C144" s="199"/>
      <c r="D144" s="200"/>
      <c r="E144" s="200"/>
      <c r="F144" s="161">
        <f>SUMIF('Ppto. actividades'!$D$11:$D$210,Personal!B144,'Ppto. actividades'!$F$11:$F$210)</f>
        <v>0</v>
      </c>
      <c r="G144" s="162">
        <f>SUMIF('Ppto. actividades'!$D$11:$D$210,Personal!B144,'Ppto. actividades'!$G$11:$G$210)</f>
        <v>0</v>
      </c>
      <c r="H144" s="163" t="str">
        <f t="shared" si="2"/>
        <v/>
      </c>
      <c r="I144" s="167" t="e">
        <f>SUMIF('[1]Ppto.personal por actividad'!C:C,Personal!B144,'[1]Ppto.personal por actividad'!M:M)</f>
        <v>#VALUE!</v>
      </c>
    </row>
    <row r="145" spans="1:9" s="62" customFormat="1" ht="15" customHeight="1">
      <c r="A145" s="198">
        <v>144</v>
      </c>
      <c r="B145" s="199"/>
      <c r="C145" s="199"/>
      <c r="D145" s="200"/>
      <c r="E145" s="200"/>
      <c r="F145" s="161">
        <f>SUMIF('Ppto. actividades'!$D$11:$D$210,Personal!B145,'Ppto. actividades'!$F$11:$F$210)</f>
        <v>0</v>
      </c>
      <c r="G145" s="162">
        <f>SUMIF('Ppto. actividades'!$D$11:$D$210,Personal!B145,'Ppto. actividades'!$G$11:$G$210)</f>
        <v>0</v>
      </c>
      <c r="H145" s="163" t="str">
        <f t="shared" si="2"/>
        <v/>
      </c>
      <c r="I145" s="167" t="e">
        <f>SUMIF('[1]Ppto.personal por actividad'!C:C,Personal!B145,'[1]Ppto.personal por actividad'!M:M)</f>
        <v>#VALUE!</v>
      </c>
    </row>
    <row r="146" spans="1:9" s="62" customFormat="1" ht="15" customHeight="1">
      <c r="A146" s="198">
        <v>145</v>
      </c>
      <c r="B146" s="199"/>
      <c r="C146" s="199"/>
      <c r="D146" s="200"/>
      <c r="E146" s="200"/>
      <c r="F146" s="161">
        <f>SUMIF('Ppto. actividades'!$D$11:$D$210,Personal!B146,'Ppto. actividades'!$F$11:$F$210)</f>
        <v>0</v>
      </c>
      <c r="G146" s="162">
        <f>SUMIF('Ppto. actividades'!$D$11:$D$210,Personal!B146,'Ppto. actividades'!$G$11:$G$210)</f>
        <v>0</v>
      </c>
      <c r="H146" s="163" t="str">
        <f t="shared" si="2"/>
        <v/>
      </c>
      <c r="I146" s="167" t="e">
        <f>SUMIF('[1]Ppto.personal por actividad'!C:C,Personal!B146,'[1]Ppto.personal por actividad'!M:M)</f>
        <v>#VALUE!</v>
      </c>
    </row>
    <row r="147" spans="1:9" s="62" customFormat="1" ht="15" customHeight="1">
      <c r="A147" s="198">
        <v>146</v>
      </c>
      <c r="B147" s="199"/>
      <c r="C147" s="199"/>
      <c r="D147" s="200"/>
      <c r="E147" s="200"/>
      <c r="F147" s="161">
        <f>SUMIF('Ppto. actividades'!$D$11:$D$210,Personal!B147,'Ppto. actividades'!$F$11:$F$210)</f>
        <v>0</v>
      </c>
      <c r="G147" s="162">
        <f>SUMIF('Ppto. actividades'!$D$11:$D$210,Personal!B147,'Ppto. actividades'!$G$11:$G$210)</f>
        <v>0</v>
      </c>
      <c r="H147" s="163" t="str">
        <f t="shared" si="2"/>
        <v/>
      </c>
      <c r="I147" s="167" t="e">
        <f>SUMIF('[1]Ppto.personal por actividad'!C:C,Personal!B147,'[1]Ppto.personal por actividad'!M:M)</f>
        <v>#VALUE!</v>
      </c>
    </row>
    <row r="148" spans="1:9" s="62" customFormat="1" ht="15" customHeight="1">
      <c r="A148" s="198">
        <v>147</v>
      </c>
      <c r="B148" s="199"/>
      <c r="C148" s="199"/>
      <c r="D148" s="200"/>
      <c r="E148" s="200"/>
      <c r="F148" s="161">
        <f>SUMIF('Ppto. actividades'!$D$11:$D$210,Personal!B148,'Ppto. actividades'!$F$11:$F$210)</f>
        <v>0</v>
      </c>
      <c r="G148" s="162">
        <f>SUMIF('Ppto. actividades'!$D$11:$D$210,Personal!B148,'Ppto. actividades'!$G$11:$G$210)</f>
        <v>0</v>
      </c>
      <c r="H148" s="163" t="str">
        <f t="shared" si="2"/>
        <v/>
      </c>
      <c r="I148" s="167" t="e">
        <f>SUMIF('[1]Ppto.personal por actividad'!C:C,Personal!B148,'[1]Ppto.personal por actividad'!M:M)</f>
        <v>#VALUE!</v>
      </c>
    </row>
    <row r="149" spans="1:9" s="62" customFormat="1" ht="15" customHeight="1">
      <c r="A149" s="198">
        <v>148</v>
      </c>
      <c r="B149" s="199"/>
      <c r="C149" s="199"/>
      <c r="D149" s="200"/>
      <c r="E149" s="200"/>
      <c r="F149" s="161">
        <f>SUMIF('Ppto. actividades'!$D$11:$D$210,Personal!B149,'Ppto. actividades'!$F$11:$F$210)</f>
        <v>0</v>
      </c>
      <c r="G149" s="162">
        <f>SUMIF('Ppto. actividades'!$D$11:$D$210,Personal!B149,'Ppto. actividades'!$G$11:$G$210)</f>
        <v>0</v>
      </c>
      <c r="H149" s="163" t="str">
        <f t="shared" si="2"/>
        <v/>
      </c>
      <c r="I149" s="167" t="e">
        <f>SUMIF('[1]Ppto.personal por actividad'!C:C,Personal!B149,'[1]Ppto.personal por actividad'!M:M)</f>
        <v>#VALUE!</v>
      </c>
    </row>
    <row r="150" spans="1:9" s="62" customFormat="1" ht="15" customHeight="1">
      <c r="A150" s="198">
        <v>149</v>
      </c>
      <c r="B150" s="199"/>
      <c r="C150" s="199"/>
      <c r="D150" s="200"/>
      <c r="E150" s="200"/>
      <c r="F150" s="161">
        <f>SUMIF('Ppto. actividades'!$D$11:$D$210,Personal!B150,'Ppto. actividades'!$F$11:$F$210)</f>
        <v>0</v>
      </c>
      <c r="G150" s="162">
        <f>SUMIF('Ppto. actividades'!$D$11:$D$210,Personal!B150,'Ppto. actividades'!$G$11:$G$210)</f>
        <v>0</v>
      </c>
      <c r="H150" s="163" t="str">
        <f t="shared" si="2"/>
        <v/>
      </c>
      <c r="I150" s="167" t="e">
        <f>SUMIF('[1]Ppto.personal por actividad'!C:C,Personal!B150,'[1]Ppto.personal por actividad'!M:M)</f>
        <v>#VALUE!</v>
      </c>
    </row>
    <row r="151" spans="1:9" s="62" customFormat="1" ht="15" customHeight="1">
      <c r="A151" s="198">
        <v>150</v>
      </c>
      <c r="B151" s="199"/>
      <c r="C151" s="199"/>
      <c r="D151" s="200"/>
      <c r="E151" s="200"/>
      <c r="F151" s="161">
        <f>SUMIF('Ppto. actividades'!$D$11:$D$210,Personal!B151,'Ppto. actividades'!$F$11:$F$210)</f>
        <v>0</v>
      </c>
      <c r="G151" s="162">
        <f>SUMIF('Ppto. actividades'!$D$11:$D$210,Personal!B151,'Ppto. actividades'!$G$11:$G$210)</f>
        <v>0</v>
      </c>
      <c r="H151" s="163" t="str">
        <f t="shared" si="2"/>
        <v/>
      </c>
      <c r="I151" s="167" t="e">
        <f>SUMIF('[1]Ppto.personal por actividad'!C:C,Personal!B151,'[1]Ppto.personal por actividad'!M:M)</f>
        <v>#VALUE!</v>
      </c>
    </row>
    <row r="152" spans="1:9" s="62" customFormat="1" ht="15" customHeight="1">
      <c r="A152" s="198">
        <v>151</v>
      </c>
      <c r="B152" s="199"/>
      <c r="C152" s="199"/>
      <c r="D152" s="200"/>
      <c r="E152" s="200"/>
      <c r="F152" s="161">
        <f>SUMIF('Ppto. actividades'!$D$11:$D$210,Personal!B152,'Ppto. actividades'!$F$11:$F$210)</f>
        <v>0</v>
      </c>
      <c r="G152" s="162">
        <f>SUMIF('Ppto. actividades'!$D$11:$D$210,Personal!B152,'Ppto. actividades'!$G$11:$G$210)</f>
        <v>0</v>
      </c>
      <c r="H152" s="163" t="str">
        <f t="shared" si="2"/>
        <v/>
      </c>
      <c r="I152" s="167" t="e">
        <f>SUMIF('[1]Ppto.personal por actividad'!C:C,Personal!B152,'[1]Ppto.personal por actividad'!M:M)</f>
        <v>#VALUE!</v>
      </c>
    </row>
    <row r="153" spans="1:9" s="62" customFormat="1" ht="15" customHeight="1">
      <c r="A153" s="198">
        <v>152</v>
      </c>
      <c r="B153" s="199"/>
      <c r="C153" s="199"/>
      <c r="D153" s="200"/>
      <c r="E153" s="200"/>
      <c r="F153" s="161">
        <f>SUMIF('Ppto. actividades'!$D$11:$D$210,Personal!B153,'Ppto. actividades'!$F$11:$F$210)</f>
        <v>0</v>
      </c>
      <c r="G153" s="162">
        <f>SUMIF('Ppto. actividades'!$D$11:$D$210,Personal!B153,'Ppto. actividades'!$G$11:$G$210)</f>
        <v>0</v>
      </c>
      <c r="H153" s="163" t="str">
        <f t="shared" si="2"/>
        <v/>
      </c>
      <c r="I153" s="167" t="e">
        <f>SUMIF('[1]Ppto.personal por actividad'!C:C,Personal!B153,'[1]Ppto.personal por actividad'!M:M)</f>
        <v>#VALUE!</v>
      </c>
    </row>
    <row r="154" spans="1:9" s="62" customFormat="1" ht="15" customHeight="1">
      <c r="A154" s="198">
        <v>153</v>
      </c>
      <c r="B154" s="199"/>
      <c r="C154" s="199"/>
      <c r="D154" s="200"/>
      <c r="E154" s="200"/>
      <c r="F154" s="161">
        <f>SUMIF('Ppto. actividades'!$D$11:$D$210,Personal!B154,'Ppto. actividades'!$F$11:$F$210)</f>
        <v>0</v>
      </c>
      <c r="G154" s="162">
        <f>SUMIF('Ppto. actividades'!$D$11:$D$210,Personal!B154,'Ppto. actividades'!$G$11:$G$210)</f>
        <v>0</v>
      </c>
      <c r="H154" s="163" t="str">
        <f t="shared" si="2"/>
        <v/>
      </c>
      <c r="I154" s="167" t="e">
        <f>SUMIF('[1]Ppto.personal por actividad'!C:C,Personal!B154,'[1]Ppto.personal por actividad'!M:M)</f>
        <v>#VALUE!</v>
      </c>
    </row>
    <row r="155" spans="1:9" s="62" customFormat="1" ht="15" customHeight="1">
      <c r="A155" s="198">
        <v>154</v>
      </c>
      <c r="B155" s="199"/>
      <c r="C155" s="199"/>
      <c r="D155" s="200"/>
      <c r="E155" s="200"/>
      <c r="F155" s="161">
        <f>SUMIF('Ppto. actividades'!$D$11:$D$210,Personal!B155,'Ppto. actividades'!$F$11:$F$210)</f>
        <v>0</v>
      </c>
      <c r="G155" s="162">
        <f>SUMIF('Ppto. actividades'!$D$11:$D$210,Personal!B155,'Ppto. actividades'!$G$11:$G$210)</f>
        <v>0</v>
      </c>
      <c r="H155" s="163" t="str">
        <f t="shared" si="2"/>
        <v/>
      </c>
      <c r="I155" s="167" t="e">
        <f>SUMIF('[1]Ppto.personal por actividad'!C:C,Personal!B155,'[1]Ppto.personal por actividad'!M:M)</f>
        <v>#VALUE!</v>
      </c>
    </row>
    <row r="156" spans="1:9" s="62" customFormat="1" ht="15" customHeight="1">
      <c r="A156" s="198">
        <v>155</v>
      </c>
      <c r="B156" s="199"/>
      <c r="C156" s="199"/>
      <c r="D156" s="200"/>
      <c r="E156" s="200"/>
      <c r="F156" s="161">
        <f>SUMIF('Ppto. actividades'!$D$11:$D$210,Personal!B156,'Ppto. actividades'!$F$11:$F$210)</f>
        <v>0</v>
      </c>
      <c r="G156" s="162">
        <f>SUMIF('Ppto. actividades'!$D$11:$D$210,Personal!B156,'Ppto. actividades'!$G$11:$G$210)</f>
        <v>0</v>
      </c>
      <c r="H156" s="163" t="str">
        <f t="shared" si="2"/>
        <v/>
      </c>
      <c r="I156" s="167" t="e">
        <f>SUMIF('[1]Ppto.personal por actividad'!C:C,Personal!B156,'[1]Ppto.personal por actividad'!M:M)</f>
        <v>#VALUE!</v>
      </c>
    </row>
    <row r="157" spans="1:9" s="62" customFormat="1" ht="15" customHeight="1">
      <c r="A157" s="198">
        <v>156</v>
      </c>
      <c r="B157" s="199"/>
      <c r="C157" s="199"/>
      <c r="D157" s="200"/>
      <c r="E157" s="200"/>
      <c r="F157" s="161">
        <f>SUMIF('Ppto. actividades'!$D$11:$D$210,Personal!B157,'Ppto. actividades'!$F$11:$F$210)</f>
        <v>0</v>
      </c>
      <c r="G157" s="162">
        <f>SUMIF('Ppto. actividades'!$D$11:$D$210,Personal!B157,'Ppto. actividades'!$G$11:$G$210)</f>
        <v>0</v>
      </c>
      <c r="H157" s="163" t="str">
        <f t="shared" si="2"/>
        <v/>
      </c>
      <c r="I157" s="167" t="e">
        <f>SUMIF('[1]Ppto.personal por actividad'!C:C,Personal!B157,'[1]Ppto.personal por actividad'!M:M)</f>
        <v>#VALUE!</v>
      </c>
    </row>
    <row r="158" spans="1:9" s="62" customFormat="1" ht="15" customHeight="1">
      <c r="A158" s="198">
        <v>157</v>
      </c>
      <c r="B158" s="199"/>
      <c r="C158" s="199"/>
      <c r="D158" s="200"/>
      <c r="E158" s="200"/>
      <c r="F158" s="161">
        <f>SUMIF('Ppto. actividades'!$D$11:$D$210,Personal!B158,'Ppto. actividades'!$F$11:$F$210)</f>
        <v>0</v>
      </c>
      <c r="G158" s="162">
        <f>SUMIF('Ppto. actividades'!$D$11:$D$210,Personal!B158,'Ppto. actividades'!$G$11:$G$210)</f>
        <v>0</v>
      </c>
      <c r="H158" s="163" t="str">
        <f t="shared" si="2"/>
        <v/>
      </c>
      <c r="I158" s="167" t="e">
        <f>SUMIF('[1]Ppto.personal por actividad'!C:C,Personal!B158,'[1]Ppto.personal por actividad'!M:M)</f>
        <v>#VALUE!</v>
      </c>
    </row>
    <row r="159" spans="1:9" s="62" customFormat="1" ht="15" customHeight="1">
      <c r="A159" s="198">
        <v>158</v>
      </c>
      <c r="B159" s="199"/>
      <c r="C159" s="199"/>
      <c r="D159" s="200"/>
      <c r="E159" s="200"/>
      <c r="F159" s="161">
        <f>SUMIF('Ppto. actividades'!$D$11:$D$210,Personal!B159,'Ppto. actividades'!$F$11:$F$210)</f>
        <v>0</v>
      </c>
      <c r="G159" s="162">
        <f>SUMIF('Ppto. actividades'!$D$11:$D$210,Personal!B159,'Ppto. actividades'!$G$11:$G$210)</f>
        <v>0</v>
      </c>
      <c r="H159" s="163" t="str">
        <f t="shared" si="2"/>
        <v/>
      </c>
      <c r="I159" s="167" t="e">
        <f>SUMIF('[1]Ppto.personal por actividad'!C:C,Personal!B159,'[1]Ppto.personal por actividad'!M:M)</f>
        <v>#VALUE!</v>
      </c>
    </row>
    <row r="160" spans="1:9" s="62" customFormat="1" ht="15" customHeight="1">
      <c r="A160" s="198">
        <v>159</v>
      </c>
      <c r="B160" s="199"/>
      <c r="C160" s="199"/>
      <c r="D160" s="200"/>
      <c r="E160" s="200"/>
      <c r="F160" s="161">
        <f>SUMIF('Ppto. actividades'!$D$11:$D$210,Personal!B160,'Ppto. actividades'!$F$11:$F$210)</f>
        <v>0</v>
      </c>
      <c r="G160" s="162">
        <f>SUMIF('Ppto. actividades'!$D$11:$D$210,Personal!B160,'Ppto. actividades'!$G$11:$G$210)</f>
        <v>0</v>
      </c>
      <c r="H160" s="163" t="str">
        <f t="shared" si="2"/>
        <v/>
      </c>
      <c r="I160" s="167" t="e">
        <f>SUMIF('[1]Ppto.personal por actividad'!C:C,Personal!B160,'[1]Ppto.personal por actividad'!M:M)</f>
        <v>#VALUE!</v>
      </c>
    </row>
    <row r="161" spans="1:9" s="62" customFormat="1" ht="15" customHeight="1">
      <c r="A161" s="198">
        <v>160</v>
      </c>
      <c r="B161" s="199"/>
      <c r="C161" s="199"/>
      <c r="D161" s="200"/>
      <c r="E161" s="200"/>
      <c r="F161" s="161">
        <f>SUMIF('Ppto. actividades'!$D$11:$D$210,Personal!B161,'Ppto. actividades'!$F$11:$F$210)</f>
        <v>0</v>
      </c>
      <c r="G161" s="162">
        <f>SUMIF('Ppto. actividades'!$D$11:$D$210,Personal!B161,'Ppto. actividades'!$G$11:$G$210)</f>
        <v>0</v>
      </c>
      <c r="H161" s="163" t="str">
        <f t="shared" si="2"/>
        <v/>
      </c>
      <c r="I161" s="167" t="e">
        <f>SUMIF('[1]Ppto.personal por actividad'!C:C,Personal!B161,'[1]Ppto.personal por actividad'!M:M)</f>
        <v>#VALUE!</v>
      </c>
    </row>
    <row r="162" spans="1:9" s="62" customFormat="1" ht="15" customHeight="1">
      <c r="A162" s="198">
        <v>161</v>
      </c>
      <c r="B162" s="199"/>
      <c r="C162" s="199"/>
      <c r="D162" s="200"/>
      <c r="E162" s="200"/>
      <c r="F162" s="161">
        <f>SUMIF('Ppto. actividades'!$D$11:$D$210,Personal!B162,'Ppto. actividades'!$F$11:$F$210)</f>
        <v>0</v>
      </c>
      <c r="G162" s="162">
        <f>SUMIF('Ppto. actividades'!$D$11:$D$210,Personal!B162,'Ppto. actividades'!$G$11:$G$210)</f>
        <v>0</v>
      </c>
      <c r="H162" s="163" t="str">
        <f t="shared" si="2"/>
        <v/>
      </c>
      <c r="I162" s="167" t="e">
        <f>SUMIF('[1]Ppto.personal por actividad'!C:C,Personal!B162,'[1]Ppto.personal por actividad'!M:M)</f>
        <v>#VALUE!</v>
      </c>
    </row>
    <row r="163" spans="1:9" s="62" customFormat="1" ht="15" customHeight="1">
      <c r="A163" s="198">
        <v>162</v>
      </c>
      <c r="B163" s="199"/>
      <c r="C163" s="199"/>
      <c r="D163" s="200"/>
      <c r="E163" s="200"/>
      <c r="F163" s="161">
        <f>SUMIF('Ppto. actividades'!$D$11:$D$210,Personal!B163,'Ppto. actividades'!$F$11:$F$210)</f>
        <v>0</v>
      </c>
      <c r="G163" s="162">
        <f>SUMIF('Ppto. actividades'!$D$11:$D$210,Personal!B163,'Ppto. actividades'!$G$11:$G$210)</f>
        <v>0</v>
      </c>
      <c r="H163" s="163" t="str">
        <f t="shared" si="2"/>
        <v/>
      </c>
      <c r="I163" s="167" t="e">
        <f>SUMIF('[1]Ppto.personal por actividad'!C:C,Personal!B163,'[1]Ppto.personal por actividad'!M:M)</f>
        <v>#VALUE!</v>
      </c>
    </row>
    <row r="164" spans="1:9" s="62" customFormat="1" ht="15" customHeight="1">
      <c r="A164" s="198">
        <v>163</v>
      </c>
      <c r="B164" s="199"/>
      <c r="C164" s="199"/>
      <c r="D164" s="200"/>
      <c r="E164" s="200"/>
      <c r="F164" s="161">
        <f>SUMIF('Ppto. actividades'!$D$11:$D$210,Personal!B164,'Ppto. actividades'!$F$11:$F$210)</f>
        <v>0</v>
      </c>
      <c r="G164" s="162">
        <f>SUMIF('Ppto. actividades'!$D$11:$D$210,Personal!B164,'Ppto. actividades'!$G$11:$G$210)</f>
        <v>0</v>
      </c>
      <c r="H164" s="163" t="str">
        <f t="shared" si="2"/>
        <v/>
      </c>
      <c r="I164" s="167" t="e">
        <f>SUMIF('[1]Ppto.personal por actividad'!C:C,Personal!B164,'[1]Ppto.personal por actividad'!M:M)</f>
        <v>#VALUE!</v>
      </c>
    </row>
    <row r="165" spans="1:9" s="62" customFormat="1" ht="15" customHeight="1">
      <c r="A165" s="198">
        <v>164</v>
      </c>
      <c r="B165" s="199"/>
      <c r="C165" s="199"/>
      <c r="D165" s="200"/>
      <c r="E165" s="200"/>
      <c r="F165" s="161">
        <f>SUMIF('Ppto. actividades'!$D$11:$D$210,Personal!B165,'Ppto. actividades'!$F$11:$F$210)</f>
        <v>0</v>
      </c>
      <c r="G165" s="162">
        <f>SUMIF('Ppto. actividades'!$D$11:$D$210,Personal!B165,'Ppto. actividades'!$G$11:$G$210)</f>
        <v>0</v>
      </c>
      <c r="H165" s="163" t="str">
        <f t="shared" si="2"/>
        <v/>
      </c>
      <c r="I165" s="167" t="e">
        <f>SUMIF('[1]Ppto.personal por actividad'!C:C,Personal!B165,'[1]Ppto.personal por actividad'!M:M)</f>
        <v>#VALUE!</v>
      </c>
    </row>
    <row r="166" spans="1:9" s="62" customFormat="1" ht="15" customHeight="1">
      <c r="A166" s="198">
        <v>165</v>
      </c>
      <c r="B166" s="199"/>
      <c r="C166" s="199"/>
      <c r="D166" s="200"/>
      <c r="E166" s="200"/>
      <c r="F166" s="161">
        <f>SUMIF('Ppto. actividades'!$D$11:$D$210,Personal!B166,'Ppto. actividades'!$F$11:$F$210)</f>
        <v>0</v>
      </c>
      <c r="G166" s="162">
        <f>SUMIF('Ppto. actividades'!$D$11:$D$210,Personal!B166,'Ppto. actividades'!$G$11:$G$210)</f>
        <v>0</v>
      </c>
      <c r="H166" s="163" t="str">
        <f t="shared" si="2"/>
        <v/>
      </c>
      <c r="I166" s="167" t="e">
        <f>SUMIF('[1]Ppto.personal por actividad'!C:C,Personal!B166,'[1]Ppto.personal por actividad'!M:M)</f>
        <v>#VALUE!</v>
      </c>
    </row>
    <row r="167" spans="1:9" s="62" customFormat="1" ht="15" customHeight="1">
      <c r="A167" s="198">
        <v>166</v>
      </c>
      <c r="B167" s="199"/>
      <c r="C167" s="199"/>
      <c r="D167" s="200"/>
      <c r="E167" s="200"/>
      <c r="F167" s="161">
        <f>SUMIF('Ppto. actividades'!$D$11:$D$210,Personal!B167,'Ppto. actividades'!$F$11:$F$210)</f>
        <v>0</v>
      </c>
      <c r="G167" s="162">
        <f>SUMIF('Ppto. actividades'!$D$11:$D$210,Personal!B167,'Ppto. actividades'!$G$11:$G$210)</f>
        <v>0</v>
      </c>
      <c r="H167" s="163" t="str">
        <f t="shared" si="2"/>
        <v/>
      </c>
      <c r="I167" s="167" t="e">
        <f>SUMIF('[1]Ppto.personal por actividad'!C:C,Personal!B167,'[1]Ppto.personal por actividad'!M:M)</f>
        <v>#VALUE!</v>
      </c>
    </row>
    <row r="168" spans="1:9" s="62" customFormat="1" ht="15" customHeight="1">
      <c r="A168" s="198">
        <v>167</v>
      </c>
      <c r="B168" s="199"/>
      <c r="C168" s="199"/>
      <c r="D168" s="200"/>
      <c r="E168" s="200"/>
      <c r="F168" s="161">
        <f>SUMIF('Ppto. actividades'!$D$11:$D$210,Personal!B168,'Ppto. actividades'!$F$11:$F$210)</f>
        <v>0</v>
      </c>
      <c r="G168" s="162">
        <f>SUMIF('Ppto. actividades'!$D$11:$D$210,Personal!B168,'Ppto. actividades'!$G$11:$G$210)</f>
        <v>0</v>
      </c>
      <c r="H168" s="163" t="str">
        <f t="shared" si="2"/>
        <v/>
      </c>
      <c r="I168" s="167" t="e">
        <f>SUMIF('[1]Ppto.personal por actividad'!C:C,Personal!B168,'[1]Ppto.personal por actividad'!M:M)</f>
        <v>#VALUE!</v>
      </c>
    </row>
    <row r="169" spans="1:9" s="62" customFormat="1" ht="15" customHeight="1">
      <c r="A169" s="198">
        <v>168</v>
      </c>
      <c r="B169" s="199"/>
      <c r="C169" s="199"/>
      <c r="D169" s="200"/>
      <c r="E169" s="200"/>
      <c r="F169" s="161">
        <f>SUMIF('Ppto. actividades'!$D$11:$D$210,Personal!B169,'Ppto. actividades'!$F$11:$F$210)</f>
        <v>0</v>
      </c>
      <c r="G169" s="162">
        <f>SUMIF('Ppto. actividades'!$D$11:$D$210,Personal!B169,'Ppto. actividades'!$G$11:$G$210)</f>
        <v>0</v>
      </c>
      <c r="H169" s="163" t="str">
        <f t="shared" si="2"/>
        <v/>
      </c>
      <c r="I169" s="167" t="e">
        <f>SUMIF('[1]Ppto.personal por actividad'!C:C,Personal!B169,'[1]Ppto.personal por actividad'!M:M)</f>
        <v>#VALUE!</v>
      </c>
    </row>
    <row r="170" spans="1:9" s="62" customFormat="1" ht="15" customHeight="1">
      <c r="A170" s="198">
        <v>169</v>
      </c>
      <c r="B170" s="199"/>
      <c r="C170" s="199"/>
      <c r="D170" s="200"/>
      <c r="E170" s="200"/>
      <c r="F170" s="161">
        <f>SUMIF('Ppto. actividades'!$D$11:$D$210,Personal!B170,'Ppto. actividades'!$F$11:$F$210)</f>
        <v>0</v>
      </c>
      <c r="G170" s="162">
        <f>SUMIF('Ppto. actividades'!$D$11:$D$210,Personal!B170,'Ppto. actividades'!$G$11:$G$210)</f>
        <v>0</v>
      </c>
      <c r="H170" s="163" t="str">
        <f t="shared" si="2"/>
        <v/>
      </c>
      <c r="I170" s="167" t="e">
        <f>SUMIF('[1]Ppto.personal por actividad'!C:C,Personal!B170,'[1]Ppto.personal por actividad'!M:M)</f>
        <v>#VALUE!</v>
      </c>
    </row>
    <row r="171" spans="1:9" s="62" customFormat="1" ht="15" customHeight="1">
      <c r="A171" s="198">
        <v>170</v>
      </c>
      <c r="B171" s="199"/>
      <c r="C171" s="199"/>
      <c r="D171" s="200"/>
      <c r="E171" s="200"/>
      <c r="F171" s="161">
        <f>SUMIF('Ppto. actividades'!$D$11:$D$210,Personal!B171,'Ppto. actividades'!$F$11:$F$210)</f>
        <v>0</v>
      </c>
      <c r="G171" s="162">
        <f>SUMIF('Ppto. actividades'!$D$11:$D$210,Personal!B171,'Ppto. actividades'!$G$11:$G$210)</f>
        <v>0</v>
      </c>
      <c r="H171" s="163" t="str">
        <f t="shared" si="2"/>
        <v/>
      </c>
      <c r="I171" s="167" t="e">
        <f>SUMIF('[1]Ppto.personal por actividad'!C:C,Personal!B171,'[1]Ppto.personal por actividad'!M:M)</f>
        <v>#VALUE!</v>
      </c>
    </row>
    <row r="172" spans="1:9" s="62" customFormat="1" ht="15" customHeight="1">
      <c r="A172" s="198">
        <v>171</v>
      </c>
      <c r="B172" s="199"/>
      <c r="C172" s="199"/>
      <c r="D172" s="200"/>
      <c r="E172" s="200"/>
      <c r="F172" s="161">
        <f>SUMIF('Ppto. actividades'!$D$11:$D$210,Personal!B172,'Ppto. actividades'!$F$11:$F$210)</f>
        <v>0</v>
      </c>
      <c r="G172" s="162">
        <f>SUMIF('Ppto. actividades'!$D$11:$D$210,Personal!B172,'Ppto. actividades'!$G$11:$G$210)</f>
        <v>0</v>
      </c>
      <c r="H172" s="163" t="str">
        <f t="shared" si="2"/>
        <v/>
      </c>
      <c r="I172" s="167" t="e">
        <f>SUMIF('[1]Ppto.personal por actividad'!C:C,Personal!B172,'[1]Ppto.personal por actividad'!M:M)</f>
        <v>#VALUE!</v>
      </c>
    </row>
    <row r="173" spans="1:9" s="62" customFormat="1" ht="15" customHeight="1">
      <c r="A173" s="198">
        <v>172</v>
      </c>
      <c r="B173" s="199"/>
      <c r="C173" s="199"/>
      <c r="D173" s="200"/>
      <c r="E173" s="200"/>
      <c r="F173" s="161">
        <f>SUMIF('Ppto. actividades'!$D$11:$D$210,Personal!B173,'Ppto. actividades'!$F$11:$F$210)</f>
        <v>0</v>
      </c>
      <c r="G173" s="162">
        <f>SUMIF('Ppto. actividades'!$D$11:$D$210,Personal!B173,'Ppto. actividades'!$G$11:$G$210)</f>
        <v>0</v>
      </c>
      <c r="H173" s="163" t="str">
        <f t="shared" si="2"/>
        <v/>
      </c>
      <c r="I173" s="167" t="e">
        <f>SUMIF('[1]Ppto.personal por actividad'!C:C,Personal!B173,'[1]Ppto.personal por actividad'!M:M)</f>
        <v>#VALUE!</v>
      </c>
    </row>
    <row r="174" spans="1:9" s="62" customFormat="1" ht="15" customHeight="1">
      <c r="A174" s="198">
        <v>173</v>
      </c>
      <c r="B174" s="199"/>
      <c r="C174" s="199"/>
      <c r="D174" s="200"/>
      <c r="E174" s="200"/>
      <c r="F174" s="161">
        <f>SUMIF('Ppto. actividades'!$D$11:$D$210,Personal!B174,'Ppto. actividades'!$F$11:$F$210)</f>
        <v>0</v>
      </c>
      <c r="G174" s="162">
        <f>SUMIF('Ppto. actividades'!$D$11:$D$210,Personal!B174,'Ppto. actividades'!$G$11:$G$210)</f>
        <v>0</v>
      </c>
      <c r="H174" s="163" t="str">
        <f t="shared" si="2"/>
        <v/>
      </c>
      <c r="I174" s="167" t="e">
        <f>SUMIF('[1]Ppto.personal por actividad'!C:C,Personal!B174,'[1]Ppto.personal por actividad'!M:M)</f>
        <v>#VALUE!</v>
      </c>
    </row>
    <row r="175" spans="1:9" s="62" customFormat="1" ht="15" customHeight="1">
      <c r="A175" s="198">
        <v>174</v>
      </c>
      <c r="B175" s="199"/>
      <c r="C175" s="199"/>
      <c r="D175" s="200"/>
      <c r="E175" s="200"/>
      <c r="F175" s="161">
        <f>SUMIF('Ppto. actividades'!$D$11:$D$210,Personal!B175,'Ppto. actividades'!$F$11:$F$210)</f>
        <v>0</v>
      </c>
      <c r="G175" s="162">
        <f>SUMIF('Ppto. actividades'!$D$11:$D$210,Personal!B175,'Ppto. actividades'!$G$11:$G$210)</f>
        <v>0</v>
      </c>
      <c r="H175" s="163" t="str">
        <f t="shared" si="2"/>
        <v/>
      </c>
      <c r="I175" s="167" t="e">
        <f>SUMIF('[1]Ppto.personal por actividad'!C:C,Personal!B175,'[1]Ppto.personal por actividad'!M:M)</f>
        <v>#VALUE!</v>
      </c>
    </row>
    <row r="176" spans="1:9" s="62" customFormat="1" ht="15" customHeight="1">
      <c r="A176" s="198">
        <v>175</v>
      </c>
      <c r="B176" s="199"/>
      <c r="C176" s="199"/>
      <c r="D176" s="200"/>
      <c r="E176" s="200"/>
      <c r="F176" s="161">
        <f>SUMIF('Ppto. actividades'!$D$11:$D$210,Personal!B176,'Ppto. actividades'!$F$11:$F$210)</f>
        <v>0</v>
      </c>
      <c r="G176" s="162">
        <f>SUMIF('Ppto. actividades'!$D$11:$D$210,Personal!B176,'Ppto. actividades'!$G$11:$G$210)</f>
        <v>0</v>
      </c>
      <c r="H176" s="163" t="str">
        <f t="shared" si="2"/>
        <v/>
      </c>
      <c r="I176" s="167" t="e">
        <f>SUMIF('[1]Ppto.personal por actividad'!C:C,Personal!B176,'[1]Ppto.personal por actividad'!M:M)</f>
        <v>#VALUE!</v>
      </c>
    </row>
    <row r="177" spans="1:9" s="62" customFormat="1" ht="15" customHeight="1">
      <c r="A177" s="198">
        <v>176</v>
      </c>
      <c r="B177" s="199"/>
      <c r="C177" s="199"/>
      <c r="D177" s="200"/>
      <c r="E177" s="200"/>
      <c r="F177" s="161">
        <f>SUMIF('Ppto. actividades'!$D$11:$D$210,Personal!B177,'Ppto. actividades'!$F$11:$F$210)</f>
        <v>0</v>
      </c>
      <c r="G177" s="162">
        <f>SUMIF('Ppto. actividades'!$D$11:$D$210,Personal!B177,'Ppto. actividades'!$G$11:$G$210)</f>
        <v>0</v>
      </c>
      <c r="H177" s="163" t="str">
        <f t="shared" si="2"/>
        <v/>
      </c>
      <c r="I177" s="167" t="e">
        <f>SUMIF('[1]Ppto.personal por actividad'!C:C,Personal!B177,'[1]Ppto.personal por actividad'!M:M)</f>
        <v>#VALUE!</v>
      </c>
    </row>
    <row r="178" spans="1:9" s="62" customFormat="1" ht="15" customHeight="1">
      <c r="A178" s="198">
        <v>177</v>
      </c>
      <c r="B178" s="199"/>
      <c r="C178" s="199"/>
      <c r="D178" s="200"/>
      <c r="E178" s="200"/>
      <c r="F178" s="161">
        <f>SUMIF('Ppto. actividades'!$D$11:$D$210,Personal!B178,'Ppto. actividades'!$F$11:$F$210)</f>
        <v>0</v>
      </c>
      <c r="G178" s="162">
        <f>SUMIF('Ppto. actividades'!$D$11:$D$210,Personal!B178,'Ppto. actividades'!$G$11:$G$210)</f>
        <v>0</v>
      </c>
      <c r="H178" s="163" t="str">
        <f t="shared" si="2"/>
        <v/>
      </c>
      <c r="I178" s="167" t="e">
        <f>SUMIF('[1]Ppto.personal por actividad'!C:C,Personal!B178,'[1]Ppto.personal por actividad'!M:M)</f>
        <v>#VALUE!</v>
      </c>
    </row>
    <row r="179" spans="1:9" s="62" customFormat="1" ht="15" customHeight="1">
      <c r="A179" s="198">
        <v>178</v>
      </c>
      <c r="B179" s="199"/>
      <c r="C179" s="199"/>
      <c r="D179" s="200"/>
      <c r="E179" s="200"/>
      <c r="F179" s="161">
        <f>SUMIF('Ppto. actividades'!$D$11:$D$210,Personal!B179,'Ppto. actividades'!$F$11:$F$210)</f>
        <v>0</v>
      </c>
      <c r="G179" s="162">
        <f>SUMIF('Ppto. actividades'!$D$11:$D$210,Personal!B179,'Ppto. actividades'!$G$11:$G$210)</f>
        <v>0</v>
      </c>
      <c r="H179" s="163" t="str">
        <f t="shared" si="2"/>
        <v/>
      </c>
      <c r="I179" s="167" t="e">
        <f>SUMIF('[1]Ppto.personal por actividad'!C:C,Personal!B179,'[1]Ppto.personal por actividad'!M:M)</f>
        <v>#VALUE!</v>
      </c>
    </row>
    <row r="180" spans="1:9" s="62" customFormat="1" ht="15" customHeight="1">
      <c r="A180" s="198">
        <v>179</v>
      </c>
      <c r="B180" s="199"/>
      <c r="C180" s="199"/>
      <c r="D180" s="200"/>
      <c r="E180" s="200"/>
      <c r="F180" s="161">
        <f>SUMIF('Ppto. actividades'!$D$11:$D$210,Personal!B180,'Ppto. actividades'!$F$11:$F$210)</f>
        <v>0</v>
      </c>
      <c r="G180" s="162">
        <f>SUMIF('Ppto. actividades'!$D$11:$D$210,Personal!B180,'Ppto. actividades'!$G$11:$G$210)</f>
        <v>0</v>
      </c>
      <c r="H180" s="163" t="str">
        <f t="shared" si="2"/>
        <v/>
      </c>
      <c r="I180" s="167" t="e">
        <f>SUMIF('[1]Ppto.personal por actividad'!C:C,Personal!B180,'[1]Ppto.personal por actividad'!M:M)</f>
        <v>#VALUE!</v>
      </c>
    </row>
    <row r="181" spans="1:9" s="62" customFormat="1" ht="15" customHeight="1">
      <c r="A181" s="198">
        <v>180</v>
      </c>
      <c r="B181" s="199"/>
      <c r="C181" s="199"/>
      <c r="D181" s="200"/>
      <c r="E181" s="200"/>
      <c r="F181" s="161">
        <f>SUMIF('Ppto. actividades'!$D$11:$D$210,Personal!B181,'Ppto. actividades'!$F$11:$F$210)</f>
        <v>0</v>
      </c>
      <c r="G181" s="162">
        <f>SUMIF('Ppto. actividades'!$D$11:$D$210,Personal!B181,'Ppto. actividades'!$G$11:$G$210)</f>
        <v>0</v>
      </c>
      <c r="H181" s="163" t="str">
        <f t="shared" si="2"/>
        <v/>
      </c>
      <c r="I181" s="167" t="e">
        <f>SUMIF('[1]Ppto.personal por actividad'!C:C,Personal!B181,'[1]Ppto.personal por actividad'!M:M)</f>
        <v>#VALUE!</v>
      </c>
    </row>
    <row r="182" spans="1:9" s="62" customFormat="1" ht="15" customHeight="1">
      <c r="A182" s="198">
        <v>181</v>
      </c>
      <c r="B182" s="199"/>
      <c r="C182" s="199"/>
      <c r="D182" s="200"/>
      <c r="E182" s="200"/>
      <c r="F182" s="161">
        <f>SUMIF('Ppto. actividades'!$D$11:$D$210,Personal!B182,'Ppto. actividades'!$F$11:$F$210)</f>
        <v>0</v>
      </c>
      <c r="G182" s="162">
        <f>SUMIF('Ppto. actividades'!$D$11:$D$210,Personal!B182,'Ppto. actividades'!$G$11:$G$210)</f>
        <v>0</v>
      </c>
      <c r="H182" s="163" t="str">
        <f t="shared" si="2"/>
        <v/>
      </c>
      <c r="I182" s="167" t="e">
        <f>SUMIF('[1]Ppto.personal por actividad'!C:C,Personal!B182,'[1]Ppto.personal por actividad'!M:M)</f>
        <v>#VALUE!</v>
      </c>
    </row>
    <row r="183" spans="1:9" s="62" customFormat="1" ht="15" customHeight="1">
      <c r="A183" s="198">
        <v>182</v>
      </c>
      <c r="B183" s="199"/>
      <c r="C183" s="199"/>
      <c r="D183" s="200"/>
      <c r="E183" s="200"/>
      <c r="F183" s="161">
        <f>SUMIF('Ppto. actividades'!$D$11:$D$210,Personal!B183,'Ppto. actividades'!$F$11:$F$210)</f>
        <v>0</v>
      </c>
      <c r="G183" s="162">
        <f>SUMIF('Ppto. actividades'!$D$11:$D$210,Personal!B183,'Ppto. actividades'!$G$11:$G$210)</f>
        <v>0</v>
      </c>
      <c r="H183" s="163" t="str">
        <f t="shared" si="2"/>
        <v/>
      </c>
      <c r="I183" s="167" t="e">
        <f>SUMIF('[1]Ppto.personal por actividad'!C:C,Personal!B183,'[1]Ppto.personal por actividad'!M:M)</f>
        <v>#VALUE!</v>
      </c>
    </row>
    <row r="184" spans="1:9" s="62" customFormat="1" ht="15" customHeight="1">
      <c r="A184" s="198">
        <v>183</v>
      </c>
      <c r="B184" s="199"/>
      <c r="C184" s="199"/>
      <c r="D184" s="200"/>
      <c r="E184" s="200"/>
      <c r="F184" s="161">
        <f>SUMIF('Ppto. actividades'!$D$11:$D$210,Personal!B184,'Ppto. actividades'!$F$11:$F$210)</f>
        <v>0</v>
      </c>
      <c r="G184" s="162">
        <f>SUMIF('Ppto. actividades'!$D$11:$D$210,Personal!B184,'Ppto. actividades'!$G$11:$G$210)</f>
        <v>0</v>
      </c>
      <c r="H184" s="163" t="str">
        <f t="shared" si="2"/>
        <v/>
      </c>
      <c r="I184" s="167" t="e">
        <f>SUMIF('[1]Ppto.personal por actividad'!C:C,Personal!B184,'[1]Ppto.personal por actividad'!M:M)</f>
        <v>#VALUE!</v>
      </c>
    </row>
    <row r="185" spans="1:9" s="62" customFormat="1" ht="15" customHeight="1">
      <c r="A185" s="198">
        <v>184</v>
      </c>
      <c r="B185" s="199"/>
      <c r="C185" s="199"/>
      <c r="D185" s="200"/>
      <c r="E185" s="200"/>
      <c r="F185" s="161">
        <f>SUMIF('Ppto. actividades'!$D$11:$D$210,Personal!B185,'Ppto. actividades'!$F$11:$F$210)</f>
        <v>0</v>
      </c>
      <c r="G185" s="162">
        <f>SUMIF('Ppto. actividades'!$D$11:$D$210,Personal!B185,'Ppto. actividades'!$G$11:$G$210)</f>
        <v>0</v>
      </c>
      <c r="H185" s="163" t="str">
        <f t="shared" si="2"/>
        <v/>
      </c>
      <c r="I185" s="167" t="e">
        <f>SUMIF('[1]Ppto.personal por actividad'!C:C,Personal!B185,'[1]Ppto.personal por actividad'!M:M)</f>
        <v>#VALUE!</v>
      </c>
    </row>
    <row r="186" spans="1:9" s="62" customFormat="1" ht="15" customHeight="1">
      <c r="A186" s="198">
        <v>185</v>
      </c>
      <c r="B186" s="199"/>
      <c r="C186" s="199"/>
      <c r="D186" s="200"/>
      <c r="E186" s="200"/>
      <c r="F186" s="161">
        <f>SUMIF('Ppto. actividades'!$D$11:$D$210,Personal!B186,'Ppto. actividades'!$F$11:$F$210)</f>
        <v>0</v>
      </c>
      <c r="G186" s="162">
        <f>SUMIF('Ppto. actividades'!$D$11:$D$210,Personal!B186,'Ppto. actividades'!$G$11:$G$210)</f>
        <v>0</v>
      </c>
      <c r="H186" s="163" t="str">
        <f t="shared" si="2"/>
        <v/>
      </c>
      <c r="I186" s="167" t="e">
        <f>SUMIF('[1]Ppto.personal por actividad'!C:C,Personal!B186,'[1]Ppto.personal por actividad'!M:M)</f>
        <v>#VALUE!</v>
      </c>
    </row>
    <row r="187" spans="1:9" s="62" customFormat="1" ht="15" customHeight="1">
      <c r="A187" s="198">
        <v>186</v>
      </c>
      <c r="B187" s="199"/>
      <c r="C187" s="199"/>
      <c r="D187" s="200"/>
      <c r="E187" s="200"/>
      <c r="F187" s="161">
        <f>SUMIF('Ppto. actividades'!$D$11:$D$210,Personal!B187,'Ppto. actividades'!$F$11:$F$210)</f>
        <v>0</v>
      </c>
      <c r="G187" s="162">
        <f>SUMIF('Ppto. actividades'!$D$11:$D$210,Personal!B187,'Ppto. actividades'!$G$11:$G$210)</f>
        <v>0</v>
      </c>
      <c r="H187" s="163" t="str">
        <f t="shared" si="2"/>
        <v/>
      </c>
      <c r="I187" s="167" t="e">
        <f>SUMIF('[1]Ppto.personal por actividad'!C:C,Personal!B187,'[1]Ppto.personal por actividad'!M:M)</f>
        <v>#VALUE!</v>
      </c>
    </row>
    <row r="188" spans="1:9" s="62" customFormat="1" ht="15" customHeight="1">
      <c r="A188" s="198">
        <v>187</v>
      </c>
      <c r="B188" s="199"/>
      <c r="C188" s="199"/>
      <c r="D188" s="200"/>
      <c r="E188" s="200"/>
      <c r="F188" s="161">
        <f>SUMIF('Ppto. actividades'!$D$11:$D$210,Personal!B188,'Ppto. actividades'!$F$11:$F$210)</f>
        <v>0</v>
      </c>
      <c r="G188" s="162">
        <f>SUMIF('Ppto. actividades'!$D$11:$D$210,Personal!B188,'Ppto. actividades'!$G$11:$G$210)</f>
        <v>0</v>
      </c>
      <c r="H188" s="163" t="str">
        <f t="shared" si="2"/>
        <v/>
      </c>
      <c r="I188" s="167" t="e">
        <f>SUMIF('[1]Ppto.personal por actividad'!C:C,Personal!B188,'[1]Ppto.personal por actividad'!M:M)</f>
        <v>#VALUE!</v>
      </c>
    </row>
    <row r="189" spans="1:9" s="62" customFormat="1" ht="15" customHeight="1">
      <c r="A189" s="198">
        <v>188</v>
      </c>
      <c r="B189" s="199"/>
      <c r="C189" s="199"/>
      <c r="D189" s="200"/>
      <c r="E189" s="200"/>
      <c r="F189" s="161">
        <f>SUMIF('Ppto. actividades'!$D$11:$D$210,Personal!B189,'Ppto. actividades'!$F$11:$F$210)</f>
        <v>0</v>
      </c>
      <c r="G189" s="162">
        <f>SUMIF('Ppto. actividades'!$D$11:$D$210,Personal!B189,'Ppto. actividades'!$G$11:$G$210)</f>
        <v>0</v>
      </c>
      <c r="H189" s="163" t="str">
        <f t="shared" si="2"/>
        <v/>
      </c>
      <c r="I189" s="167" t="e">
        <f>SUMIF('[1]Ppto.personal por actividad'!C:C,Personal!B189,'[1]Ppto.personal por actividad'!M:M)</f>
        <v>#VALUE!</v>
      </c>
    </row>
    <row r="190" spans="1:9" s="62" customFormat="1" ht="15" customHeight="1">
      <c r="A190" s="198">
        <v>189</v>
      </c>
      <c r="B190" s="199"/>
      <c r="C190" s="199"/>
      <c r="D190" s="200"/>
      <c r="E190" s="200"/>
      <c r="F190" s="161">
        <f>SUMIF('Ppto. actividades'!$D$11:$D$210,Personal!B190,'Ppto. actividades'!$F$11:$F$210)</f>
        <v>0</v>
      </c>
      <c r="G190" s="162">
        <f>SUMIF('Ppto. actividades'!$D$11:$D$210,Personal!B190,'Ppto. actividades'!$G$11:$G$210)</f>
        <v>0</v>
      </c>
      <c r="H190" s="163" t="str">
        <f t="shared" si="2"/>
        <v/>
      </c>
      <c r="I190" s="167" t="e">
        <f>SUMIF('[1]Ppto.personal por actividad'!C:C,Personal!B190,'[1]Ppto.personal por actividad'!M:M)</f>
        <v>#VALUE!</v>
      </c>
    </row>
    <row r="191" spans="1:9" s="62" customFormat="1" ht="15" customHeight="1">
      <c r="A191" s="198">
        <v>190</v>
      </c>
      <c r="B191" s="199"/>
      <c r="C191" s="199"/>
      <c r="D191" s="200"/>
      <c r="E191" s="200"/>
      <c r="F191" s="161">
        <f>SUMIF('Ppto. actividades'!$D$11:$D$210,Personal!B191,'Ppto. actividades'!$F$11:$F$210)</f>
        <v>0</v>
      </c>
      <c r="G191" s="162">
        <f>SUMIF('Ppto. actividades'!$D$11:$D$210,Personal!B191,'Ppto. actividades'!$G$11:$G$210)</f>
        <v>0</v>
      </c>
      <c r="H191" s="163" t="str">
        <f t="shared" si="2"/>
        <v/>
      </c>
      <c r="I191" s="167" t="e">
        <f>SUMIF('[1]Ppto.personal por actividad'!C:C,Personal!B191,'[1]Ppto.personal por actividad'!M:M)</f>
        <v>#VALUE!</v>
      </c>
    </row>
    <row r="192" spans="1:9" s="62" customFormat="1" ht="15" customHeight="1">
      <c r="A192" s="198">
        <v>191</v>
      </c>
      <c r="B192" s="199"/>
      <c r="C192" s="199"/>
      <c r="D192" s="200"/>
      <c r="E192" s="200"/>
      <c r="F192" s="161">
        <f>SUMIF('Ppto. actividades'!$D$11:$D$210,Personal!B192,'Ppto. actividades'!$F$11:$F$210)</f>
        <v>0</v>
      </c>
      <c r="G192" s="162">
        <f>SUMIF('Ppto. actividades'!$D$11:$D$210,Personal!B192,'Ppto. actividades'!$G$11:$G$210)</f>
        <v>0</v>
      </c>
      <c r="H192" s="163" t="str">
        <f t="shared" si="2"/>
        <v/>
      </c>
      <c r="I192" s="167" t="e">
        <f>SUMIF('[1]Ppto.personal por actividad'!C:C,Personal!B192,'[1]Ppto.personal por actividad'!M:M)</f>
        <v>#VALUE!</v>
      </c>
    </row>
    <row r="193" spans="1:9" s="62" customFormat="1" ht="15" customHeight="1">
      <c r="A193" s="198">
        <v>192</v>
      </c>
      <c r="B193" s="199"/>
      <c r="C193" s="199"/>
      <c r="D193" s="200"/>
      <c r="E193" s="200"/>
      <c r="F193" s="161">
        <f>SUMIF('Ppto. actividades'!$D$11:$D$210,Personal!B193,'Ppto. actividades'!$F$11:$F$210)</f>
        <v>0</v>
      </c>
      <c r="G193" s="162">
        <f>SUMIF('Ppto. actividades'!$D$11:$D$210,Personal!B193,'Ppto. actividades'!$G$11:$G$210)</f>
        <v>0</v>
      </c>
      <c r="H193" s="163" t="str">
        <f t="shared" si="2"/>
        <v/>
      </c>
      <c r="I193" s="167" t="e">
        <f>SUMIF('[1]Ppto.personal por actividad'!C:C,Personal!B193,'[1]Ppto.personal por actividad'!M:M)</f>
        <v>#VALUE!</v>
      </c>
    </row>
    <row r="194" spans="1:9" s="62" customFormat="1" ht="15" customHeight="1">
      <c r="A194" s="198">
        <v>193</v>
      </c>
      <c r="B194" s="199"/>
      <c r="C194" s="199"/>
      <c r="D194" s="200"/>
      <c r="E194" s="200"/>
      <c r="F194" s="161">
        <f>SUMIF('Ppto. actividades'!$D$11:$D$210,Personal!B194,'Ppto. actividades'!$F$11:$F$210)</f>
        <v>0</v>
      </c>
      <c r="G194" s="162">
        <f>SUMIF('Ppto. actividades'!$D$11:$D$210,Personal!B194,'Ppto. actividades'!$G$11:$G$210)</f>
        <v>0</v>
      </c>
      <c r="H194" s="163" t="str">
        <f t="shared" si="2"/>
        <v/>
      </c>
      <c r="I194" s="167" t="e">
        <f>SUMIF('[1]Ppto.personal por actividad'!C:C,Personal!B194,'[1]Ppto.personal por actividad'!M:M)</f>
        <v>#VALUE!</v>
      </c>
    </row>
    <row r="195" spans="1:9" s="62" customFormat="1" ht="15" customHeight="1">
      <c r="A195" s="198">
        <v>194</v>
      </c>
      <c r="B195" s="199"/>
      <c r="C195" s="199"/>
      <c r="D195" s="200"/>
      <c r="E195" s="200"/>
      <c r="F195" s="161">
        <f>SUMIF('Ppto. actividades'!$D$11:$D$210,Personal!B195,'Ppto. actividades'!$F$11:$F$210)</f>
        <v>0</v>
      </c>
      <c r="G195" s="162">
        <f>SUMIF('Ppto. actividades'!$D$11:$D$210,Personal!B195,'Ppto. actividades'!$G$11:$G$210)</f>
        <v>0</v>
      </c>
      <c r="H195" s="163" t="str">
        <f t="shared" ref="H195:H258" si="3">IF(E195&gt;0,+D195/E195,"")</f>
        <v/>
      </c>
      <c r="I195" s="167" t="e">
        <f>SUMIF('[1]Ppto.personal por actividad'!C:C,Personal!B195,'[1]Ppto.personal por actividad'!M:M)</f>
        <v>#VALUE!</v>
      </c>
    </row>
    <row r="196" spans="1:9" s="62" customFormat="1" ht="15" customHeight="1">
      <c r="A196" s="198">
        <v>195</v>
      </c>
      <c r="B196" s="199"/>
      <c r="C196" s="199"/>
      <c r="D196" s="200"/>
      <c r="E196" s="200"/>
      <c r="F196" s="161">
        <f>SUMIF('Ppto. actividades'!$D$11:$D$210,Personal!B196,'Ppto. actividades'!$F$11:$F$210)</f>
        <v>0</v>
      </c>
      <c r="G196" s="162">
        <f>SUMIF('Ppto. actividades'!$D$11:$D$210,Personal!B196,'Ppto. actividades'!$G$11:$G$210)</f>
        <v>0</v>
      </c>
      <c r="H196" s="163" t="str">
        <f t="shared" si="3"/>
        <v/>
      </c>
      <c r="I196" s="167" t="e">
        <f>SUMIF('[1]Ppto.personal por actividad'!C:C,Personal!B196,'[1]Ppto.personal por actividad'!M:M)</f>
        <v>#VALUE!</v>
      </c>
    </row>
    <row r="197" spans="1:9" s="62" customFormat="1" ht="15" customHeight="1">
      <c r="A197" s="198">
        <v>196</v>
      </c>
      <c r="B197" s="199"/>
      <c r="C197" s="199"/>
      <c r="D197" s="200"/>
      <c r="E197" s="200"/>
      <c r="F197" s="161">
        <f>SUMIF('Ppto. actividades'!$D$11:$D$210,Personal!B197,'Ppto. actividades'!$F$11:$F$210)</f>
        <v>0</v>
      </c>
      <c r="G197" s="162">
        <f>SUMIF('Ppto. actividades'!$D$11:$D$210,Personal!B197,'Ppto. actividades'!$G$11:$G$210)</f>
        <v>0</v>
      </c>
      <c r="H197" s="163" t="str">
        <f t="shared" si="3"/>
        <v/>
      </c>
      <c r="I197" s="167" t="e">
        <f>SUMIF('[1]Ppto.personal por actividad'!C:C,Personal!B197,'[1]Ppto.personal por actividad'!M:M)</f>
        <v>#VALUE!</v>
      </c>
    </row>
    <row r="198" spans="1:9" s="62" customFormat="1" ht="15" customHeight="1">
      <c r="A198" s="198">
        <v>197</v>
      </c>
      <c r="B198" s="199"/>
      <c r="C198" s="199"/>
      <c r="D198" s="200"/>
      <c r="E198" s="200"/>
      <c r="F198" s="161">
        <f>SUMIF('Ppto. actividades'!$D$11:$D$210,Personal!B198,'Ppto. actividades'!$F$11:$F$210)</f>
        <v>0</v>
      </c>
      <c r="G198" s="162">
        <f>SUMIF('Ppto. actividades'!$D$11:$D$210,Personal!B198,'Ppto. actividades'!$G$11:$G$210)</f>
        <v>0</v>
      </c>
      <c r="H198" s="163" t="str">
        <f t="shared" si="3"/>
        <v/>
      </c>
      <c r="I198" s="167" t="e">
        <f>SUMIF('[1]Ppto.personal por actividad'!C:C,Personal!B198,'[1]Ppto.personal por actividad'!M:M)</f>
        <v>#VALUE!</v>
      </c>
    </row>
    <row r="199" spans="1:9" s="62" customFormat="1" ht="15" customHeight="1">
      <c r="A199" s="198">
        <v>198</v>
      </c>
      <c r="B199" s="199"/>
      <c r="C199" s="199"/>
      <c r="D199" s="200"/>
      <c r="E199" s="200"/>
      <c r="F199" s="161">
        <f>SUMIF('Ppto. actividades'!$D$11:$D$210,Personal!B199,'Ppto. actividades'!$F$11:$F$210)</f>
        <v>0</v>
      </c>
      <c r="G199" s="162">
        <f>SUMIF('Ppto. actividades'!$D$11:$D$210,Personal!B199,'Ppto. actividades'!$G$11:$G$210)</f>
        <v>0</v>
      </c>
      <c r="H199" s="163" t="str">
        <f t="shared" si="3"/>
        <v/>
      </c>
      <c r="I199" s="167" t="e">
        <f>SUMIF('[1]Ppto.personal por actividad'!C:C,Personal!B199,'[1]Ppto.personal por actividad'!M:M)</f>
        <v>#VALUE!</v>
      </c>
    </row>
    <row r="200" spans="1:9" s="62" customFormat="1" ht="15" customHeight="1">
      <c r="A200" s="198">
        <v>199</v>
      </c>
      <c r="B200" s="199"/>
      <c r="C200" s="199"/>
      <c r="D200" s="200"/>
      <c r="E200" s="200"/>
      <c r="F200" s="161">
        <f>SUMIF('Ppto. actividades'!$D$11:$D$210,Personal!B200,'Ppto. actividades'!$F$11:$F$210)</f>
        <v>0</v>
      </c>
      <c r="G200" s="162">
        <f>SUMIF('Ppto. actividades'!$D$11:$D$210,Personal!B200,'Ppto. actividades'!$G$11:$G$210)</f>
        <v>0</v>
      </c>
      <c r="H200" s="163" t="str">
        <f t="shared" si="3"/>
        <v/>
      </c>
      <c r="I200" s="167" t="e">
        <f>SUMIF('[1]Ppto.personal por actividad'!C:C,Personal!B200,'[1]Ppto.personal por actividad'!M:M)</f>
        <v>#VALUE!</v>
      </c>
    </row>
    <row r="201" spans="1:9" s="62" customFormat="1" ht="15" customHeight="1">
      <c r="A201" s="198">
        <v>200</v>
      </c>
      <c r="B201" s="199"/>
      <c r="C201" s="199"/>
      <c r="D201" s="200"/>
      <c r="E201" s="200"/>
      <c r="F201" s="161">
        <f>SUMIF('Ppto. actividades'!$D$11:$D$210,Personal!B201,'Ppto. actividades'!$F$11:$F$210)</f>
        <v>0</v>
      </c>
      <c r="G201" s="162">
        <f>SUMIF('Ppto. actividades'!$D$11:$D$210,Personal!B201,'Ppto. actividades'!$G$11:$G$210)</f>
        <v>0</v>
      </c>
      <c r="H201" s="163" t="str">
        <f t="shared" si="3"/>
        <v/>
      </c>
      <c r="I201" s="167" t="e">
        <f>SUMIF('[1]Ppto.personal por actividad'!C:C,Personal!B201,'[1]Ppto.personal por actividad'!M:M)</f>
        <v>#VALUE!</v>
      </c>
    </row>
    <row r="202" spans="1:9" s="62" customFormat="1" ht="15" customHeight="1">
      <c r="A202" s="198">
        <v>201</v>
      </c>
      <c r="B202" s="199"/>
      <c r="C202" s="199"/>
      <c r="D202" s="200"/>
      <c r="E202" s="200"/>
      <c r="F202" s="161">
        <f>SUMIF('Ppto. actividades'!$D$11:$D$210,Personal!B202,'Ppto. actividades'!$F$11:$F$210)</f>
        <v>0</v>
      </c>
      <c r="G202" s="162">
        <f>SUMIF('Ppto. actividades'!$D$11:$D$210,Personal!B202,'Ppto. actividades'!$G$11:$G$210)</f>
        <v>0</v>
      </c>
      <c r="H202" s="163" t="str">
        <f t="shared" si="3"/>
        <v/>
      </c>
      <c r="I202" s="167" t="e">
        <f>SUMIF('[1]Ppto.personal por actividad'!C:C,Personal!B202,'[1]Ppto.personal por actividad'!M:M)</f>
        <v>#VALUE!</v>
      </c>
    </row>
    <row r="203" spans="1:9" s="62" customFormat="1" ht="15" customHeight="1">
      <c r="A203" s="198">
        <v>202</v>
      </c>
      <c r="B203" s="199"/>
      <c r="C203" s="199"/>
      <c r="D203" s="200"/>
      <c r="E203" s="200"/>
      <c r="F203" s="161">
        <f>SUMIF('Ppto. actividades'!$D$11:$D$210,Personal!B203,'Ppto. actividades'!$F$11:$F$210)</f>
        <v>0</v>
      </c>
      <c r="G203" s="162">
        <f>SUMIF('Ppto. actividades'!$D$11:$D$210,Personal!B203,'Ppto. actividades'!$G$11:$G$210)</f>
        <v>0</v>
      </c>
      <c r="H203" s="163" t="str">
        <f t="shared" si="3"/>
        <v/>
      </c>
      <c r="I203" s="167" t="e">
        <f>SUMIF('[1]Ppto.personal por actividad'!C:C,Personal!B203,'[1]Ppto.personal por actividad'!M:M)</f>
        <v>#VALUE!</v>
      </c>
    </row>
    <row r="204" spans="1:9" s="62" customFormat="1" ht="15" customHeight="1">
      <c r="A204" s="198">
        <v>203</v>
      </c>
      <c r="B204" s="199"/>
      <c r="C204" s="199"/>
      <c r="D204" s="200"/>
      <c r="E204" s="200"/>
      <c r="F204" s="161">
        <f>SUMIF('Ppto. actividades'!$D$11:$D$210,Personal!B204,'Ppto. actividades'!$F$11:$F$210)</f>
        <v>0</v>
      </c>
      <c r="G204" s="162">
        <f>SUMIF('Ppto. actividades'!$D$11:$D$210,Personal!B204,'Ppto. actividades'!$G$11:$G$210)</f>
        <v>0</v>
      </c>
      <c r="H204" s="163" t="str">
        <f t="shared" si="3"/>
        <v/>
      </c>
      <c r="I204" s="167" t="e">
        <f>SUMIF('[1]Ppto.personal por actividad'!C:C,Personal!B204,'[1]Ppto.personal por actividad'!M:M)</f>
        <v>#VALUE!</v>
      </c>
    </row>
    <row r="205" spans="1:9" s="62" customFormat="1" ht="15" customHeight="1">
      <c r="A205" s="198">
        <v>204</v>
      </c>
      <c r="B205" s="199"/>
      <c r="C205" s="199"/>
      <c r="D205" s="200"/>
      <c r="E205" s="200"/>
      <c r="F205" s="161">
        <f>SUMIF('Ppto. actividades'!$D$11:$D$210,Personal!B205,'Ppto. actividades'!$F$11:$F$210)</f>
        <v>0</v>
      </c>
      <c r="G205" s="162">
        <f>SUMIF('Ppto. actividades'!$D$11:$D$210,Personal!B205,'Ppto. actividades'!$G$11:$G$210)</f>
        <v>0</v>
      </c>
      <c r="H205" s="163" t="str">
        <f t="shared" si="3"/>
        <v/>
      </c>
      <c r="I205" s="167" t="e">
        <f>SUMIF('[1]Ppto.personal por actividad'!C:C,Personal!B205,'[1]Ppto.personal por actividad'!M:M)</f>
        <v>#VALUE!</v>
      </c>
    </row>
    <row r="206" spans="1:9" s="62" customFormat="1" ht="15" customHeight="1">
      <c r="A206" s="198">
        <v>205</v>
      </c>
      <c r="B206" s="199"/>
      <c r="C206" s="199"/>
      <c r="D206" s="200"/>
      <c r="E206" s="200"/>
      <c r="F206" s="161">
        <f>SUMIF('Ppto. actividades'!$D$11:$D$210,Personal!B206,'Ppto. actividades'!$F$11:$F$210)</f>
        <v>0</v>
      </c>
      <c r="G206" s="162">
        <f>SUMIF('Ppto. actividades'!$D$11:$D$210,Personal!B206,'Ppto. actividades'!$G$11:$G$210)</f>
        <v>0</v>
      </c>
      <c r="H206" s="163" t="str">
        <f t="shared" si="3"/>
        <v/>
      </c>
      <c r="I206" s="167" t="e">
        <f>SUMIF('[1]Ppto.personal por actividad'!C:C,Personal!B206,'[1]Ppto.personal por actividad'!M:M)</f>
        <v>#VALUE!</v>
      </c>
    </row>
    <row r="207" spans="1:9" s="62" customFormat="1" ht="15" customHeight="1">
      <c r="A207" s="198">
        <v>206</v>
      </c>
      <c r="B207" s="199"/>
      <c r="C207" s="199"/>
      <c r="D207" s="200"/>
      <c r="E207" s="200"/>
      <c r="F207" s="161">
        <f>SUMIF('Ppto. actividades'!$D$11:$D$210,Personal!B207,'Ppto. actividades'!$F$11:$F$210)</f>
        <v>0</v>
      </c>
      <c r="G207" s="162">
        <f>SUMIF('Ppto. actividades'!$D$11:$D$210,Personal!B207,'Ppto. actividades'!$G$11:$G$210)</f>
        <v>0</v>
      </c>
      <c r="H207" s="163" t="str">
        <f t="shared" si="3"/>
        <v/>
      </c>
      <c r="I207" s="167" t="e">
        <f>SUMIF('[1]Ppto.personal por actividad'!C:C,Personal!B207,'[1]Ppto.personal por actividad'!M:M)</f>
        <v>#VALUE!</v>
      </c>
    </row>
    <row r="208" spans="1:9" s="62" customFormat="1" ht="15" customHeight="1">
      <c r="A208" s="198">
        <v>207</v>
      </c>
      <c r="B208" s="199"/>
      <c r="C208" s="199"/>
      <c r="D208" s="200"/>
      <c r="E208" s="200"/>
      <c r="F208" s="161">
        <f>SUMIF('Ppto. actividades'!$D$11:$D$210,Personal!B208,'Ppto. actividades'!$F$11:$F$210)</f>
        <v>0</v>
      </c>
      <c r="G208" s="162">
        <f>SUMIF('Ppto. actividades'!$D$11:$D$210,Personal!B208,'Ppto. actividades'!$G$11:$G$210)</f>
        <v>0</v>
      </c>
      <c r="H208" s="163" t="str">
        <f t="shared" si="3"/>
        <v/>
      </c>
      <c r="I208" s="167" t="e">
        <f>SUMIF('[1]Ppto.personal por actividad'!C:C,Personal!B208,'[1]Ppto.personal por actividad'!M:M)</f>
        <v>#VALUE!</v>
      </c>
    </row>
    <row r="209" spans="1:9" s="62" customFormat="1" ht="15" customHeight="1">
      <c r="A209" s="198">
        <v>208</v>
      </c>
      <c r="B209" s="199"/>
      <c r="C209" s="199"/>
      <c r="D209" s="200"/>
      <c r="E209" s="200"/>
      <c r="F209" s="161">
        <f>SUMIF('Ppto. actividades'!$D$11:$D$210,Personal!B209,'Ppto. actividades'!$F$11:$F$210)</f>
        <v>0</v>
      </c>
      <c r="G209" s="162">
        <f>SUMIF('Ppto. actividades'!$D$11:$D$210,Personal!B209,'Ppto. actividades'!$G$11:$G$210)</f>
        <v>0</v>
      </c>
      <c r="H209" s="163" t="str">
        <f t="shared" si="3"/>
        <v/>
      </c>
      <c r="I209" s="167" t="e">
        <f>SUMIF('[1]Ppto.personal por actividad'!C:C,Personal!B209,'[1]Ppto.personal por actividad'!M:M)</f>
        <v>#VALUE!</v>
      </c>
    </row>
    <row r="210" spans="1:9" s="62" customFormat="1" ht="15" customHeight="1">
      <c r="A210" s="198">
        <v>209</v>
      </c>
      <c r="B210" s="199"/>
      <c r="C210" s="199"/>
      <c r="D210" s="200"/>
      <c r="E210" s="200"/>
      <c r="F210" s="161">
        <f>SUMIF('Ppto. actividades'!$D$11:$D$210,Personal!B210,'Ppto. actividades'!$F$11:$F$210)</f>
        <v>0</v>
      </c>
      <c r="G210" s="162">
        <f>SUMIF('Ppto. actividades'!$D$11:$D$210,Personal!B210,'Ppto. actividades'!$G$11:$G$210)</f>
        <v>0</v>
      </c>
      <c r="H210" s="163" t="str">
        <f t="shared" si="3"/>
        <v/>
      </c>
      <c r="I210" s="167" t="e">
        <f>SUMIF('[1]Ppto.personal por actividad'!C:C,Personal!B210,'[1]Ppto.personal por actividad'!M:M)</f>
        <v>#VALUE!</v>
      </c>
    </row>
    <row r="211" spans="1:9" s="62" customFormat="1" ht="15" customHeight="1">
      <c r="A211" s="198">
        <v>210</v>
      </c>
      <c r="B211" s="199"/>
      <c r="C211" s="199"/>
      <c r="D211" s="200"/>
      <c r="E211" s="200"/>
      <c r="F211" s="161">
        <f>SUMIF('Ppto. actividades'!$D$11:$D$210,Personal!B211,'Ppto. actividades'!$F$11:$F$210)</f>
        <v>0</v>
      </c>
      <c r="G211" s="162">
        <f>SUMIF('Ppto. actividades'!$D$11:$D$210,Personal!B211,'Ppto. actividades'!$G$11:$G$210)</f>
        <v>0</v>
      </c>
      <c r="H211" s="163" t="str">
        <f t="shared" si="3"/>
        <v/>
      </c>
      <c r="I211" s="167" t="e">
        <f>SUMIF('[1]Ppto.personal por actividad'!C:C,Personal!B211,'[1]Ppto.personal por actividad'!M:M)</f>
        <v>#VALUE!</v>
      </c>
    </row>
    <row r="212" spans="1:9" s="62" customFormat="1" ht="15" customHeight="1">
      <c r="A212" s="198">
        <v>211</v>
      </c>
      <c r="B212" s="199"/>
      <c r="C212" s="199"/>
      <c r="D212" s="200"/>
      <c r="E212" s="200"/>
      <c r="F212" s="161">
        <f>SUMIF('Ppto. actividades'!$D$11:$D$210,Personal!B212,'Ppto. actividades'!$F$11:$F$210)</f>
        <v>0</v>
      </c>
      <c r="G212" s="162">
        <f>SUMIF('Ppto. actividades'!$D$11:$D$210,Personal!B212,'Ppto. actividades'!$G$11:$G$210)</f>
        <v>0</v>
      </c>
      <c r="H212" s="163" t="str">
        <f t="shared" si="3"/>
        <v/>
      </c>
      <c r="I212" s="167" t="e">
        <f>SUMIF('[1]Ppto.personal por actividad'!C:C,Personal!B212,'[1]Ppto.personal por actividad'!M:M)</f>
        <v>#VALUE!</v>
      </c>
    </row>
    <row r="213" spans="1:9" s="62" customFormat="1" ht="15" customHeight="1">
      <c r="A213" s="198">
        <v>212</v>
      </c>
      <c r="B213" s="199"/>
      <c r="C213" s="199"/>
      <c r="D213" s="200"/>
      <c r="E213" s="200"/>
      <c r="F213" s="161">
        <f>SUMIF('Ppto. actividades'!$D$11:$D$210,Personal!B213,'Ppto. actividades'!$F$11:$F$210)</f>
        <v>0</v>
      </c>
      <c r="G213" s="162">
        <f>SUMIF('Ppto. actividades'!$D$11:$D$210,Personal!B213,'Ppto. actividades'!$G$11:$G$210)</f>
        <v>0</v>
      </c>
      <c r="H213" s="163" t="str">
        <f t="shared" si="3"/>
        <v/>
      </c>
      <c r="I213" s="167" t="e">
        <f>SUMIF('[1]Ppto.personal por actividad'!C:C,Personal!B213,'[1]Ppto.personal por actividad'!M:M)</f>
        <v>#VALUE!</v>
      </c>
    </row>
    <row r="214" spans="1:9" s="62" customFormat="1" ht="15" customHeight="1">
      <c r="A214" s="198">
        <v>213</v>
      </c>
      <c r="B214" s="199"/>
      <c r="C214" s="199"/>
      <c r="D214" s="200"/>
      <c r="E214" s="200"/>
      <c r="F214" s="161">
        <f>SUMIF('Ppto. actividades'!$D$11:$D$210,Personal!B214,'Ppto. actividades'!$F$11:$F$210)</f>
        <v>0</v>
      </c>
      <c r="G214" s="162">
        <f>SUMIF('Ppto. actividades'!$D$11:$D$210,Personal!B214,'Ppto. actividades'!$G$11:$G$210)</f>
        <v>0</v>
      </c>
      <c r="H214" s="163" t="str">
        <f t="shared" si="3"/>
        <v/>
      </c>
      <c r="I214" s="167" t="e">
        <f>SUMIF('[1]Ppto.personal por actividad'!C:C,Personal!B214,'[1]Ppto.personal por actividad'!M:M)</f>
        <v>#VALUE!</v>
      </c>
    </row>
    <row r="215" spans="1:9" s="62" customFormat="1" ht="15" customHeight="1">
      <c r="A215" s="198">
        <v>214</v>
      </c>
      <c r="B215" s="199"/>
      <c r="C215" s="199"/>
      <c r="D215" s="200"/>
      <c r="E215" s="200"/>
      <c r="F215" s="161">
        <f>SUMIF('Ppto. actividades'!$D$11:$D$210,Personal!B215,'Ppto. actividades'!$F$11:$F$210)</f>
        <v>0</v>
      </c>
      <c r="G215" s="162">
        <f>SUMIF('Ppto. actividades'!$D$11:$D$210,Personal!B215,'Ppto. actividades'!$G$11:$G$210)</f>
        <v>0</v>
      </c>
      <c r="H215" s="163" t="str">
        <f t="shared" si="3"/>
        <v/>
      </c>
      <c r="I215" s="167" t="e">
        <f>SUMIF('[1]Ppto.personal por actividad'!C:C,Personal!B215,'[1]Ppto.personal por actividad'!M:M)</f>
        <v>#VALUE!</v>
      </c>
    </row>
    <row r="216" spans="1:9" s="62" customFormat="1" ht="15" customHeight="1">
      <c r="A216" s="198">
        <v>215</v>
      </c>
      <c r="B216" s="199"/>
      <c r="C216" s="199"/>
      <c r="D216" s="200"/>
      <c r="E216" s="200"/>
      <c r="F216" s="161">
        <f>SUMIF('Ppto. actividades'!$D$11:$D$210,Personal!B216,'Ppto. actividades'!$F$11:$F$210)</f>
        <v>0</v>
      </c>
      <c r="G216" s="162">
        <f>SUMIF('Ppto. actividades'!$D$11:$D$210,Personal!B216,'Ppto. actividades'!$G$11:$G$210)</f>
        <v>0</v>
      </c>
      <c r="H216" s="163" t="str">
        <f t="shared" si="3"/>
        <v/>
      </c>
      <c r="I216" s="167" t="e">
        <f>SUMIF('[1]Ppto.personal por actividad'!C:C,Personal!B216,'[1]Ppto.personal por actividad'!M:M)</f>
        <v>#VALUE!</v>
      </c>
    </row>
    <row r="217" spans="1:9" s="62" customFormat="1" ht="15" customHeight="1">
      <c r="A217" s="198">
        <v>216</v>
      </c>
      <c r="B217" s="199"/>
      <c r="C217" s="199"/>
      <c r="D217" s="200"/>
      <c r="E217" s="200"/>
      <c r="F217" s="161">
        <f>SUMIF('Ppto. actividades'!$D$11:$D$210,Personal!B217,'Ppto. actividades'!$F$11:$F$210)</f>
        <v>0</v>
      </c>
      <c r="G217" s="162">
        <f>SUMIF('Ppto. actividades'!$D$11:$D$210,Personal!B217,'Ppto. actividades'!$G$11:$G$210)</f>
        <v>0</v>
      </c>
      <c r="H217" s="163" t="str">
        <f t="shared" si="3"/>
        <v/>
      </c>
      <c r="I217" s="167" t="e">
        <f>SUMIF('[1]Ppto.personal por actividad'!C:C,Personal!B217,'[1]Ppto.personal por actividad'!M:M)</f>
        <v>#VALUE!</v>
      </c>
    </row>
    <row r="218" spans="1:9" s="62" customFormat="1" ht="15" customHeight="1">
      <c r="A218" s="198">
        <v>217</v>
      </c>
      <c r="B218" s="199"/>
      <c r="C218" s="199"/>
      <c r="D218" s="200"/>
      <c r="E218" s="200"/>
      <c r="F218" s="161">
        <f>SUMIF('Ppto. actividades'!$D$11:$D$210,Personal!B218,'Ppto. actividades'!$F$11:$F$210)</f>
        <v>0</v>
      </c>
      <c r="G218" s="162">
        <f>SUMIF('Ppto. actividades'!$D$11:$D$210,Personal!B218,'Ppto. actividades'!$G$11:$G$210)</f>
        <v>0</v>
      </c>
      <c r="H218" s="163" t="str">
        <f t="shared" si="3"/>
        <v/>
      </c>
      <c r="I218" s="167" t="e">
        <f>SUMIF('[1]Ppto.personal por actividad'!C:C,Personal!B218,'[1]Ppto.personal por actividad'!M:M)</f>
        <v>#VALUE!</v>
      </c>
    </row>
    <row r="219" spans="1:9" s="62" customFormat="1" ht="15" customHeight="1">
      <c r="A219" s="198">
        <v>218</v>
      </c>
      <c r="B219" s="199"/>
      <c r="C219" s="199"/>
      <c r="D219" s="200"/>
      <c r="E219" s="200"/>
      <c r="F219" s="161">
        <f>SUMIF('Ppto. actividades'!$D$11:$D$210,Personal!B219,'Ppto. actividades'!$F$11:$F$210)</f>
        <v>0</v>
      </c>
      <c r="G219" s="162">
        <f>SUMIF('Ppto. actividades'!$D$11:$D$210,Personal!B219,'Ppto. actividades'!$G$11:$G$210)</f>
        <v>0</v>
      </c>
      <c r="H219" s="163" t="str">
        <f t="shared" si="3"/>
        <v/>
      </c>
      <c r="I219" s="167" t="e">
        <f>SUMIF('[1]Ppto.personal por actividad'!C:C,Personal!B219,'[1]Ppto.personal por actividad'!M:M)</f>
        <v>#VALUE!</v>
      </c>
    </row>
    <row r="220" spans="1:9" s="62" customFormat="1" ht="15" customHeight="1">
      <c r="A220" s="198">
        <v>219</v>
      </c>
      <c r="B220" s="199"/>
      <c r="C220" s="199"/>
      <c r="D220" s="200"/>
      <c r="E220" s="200"/>
      <c r="F220" s="161">
        <f>SUMIF('Ppto. actividades'!$D$11:$D$210,Personal!B220,'Ppto. actividades'!$F$11:$F$210)</f>
        <v>0</v>
      </c>
      <c r="G220" s="162">
        <f>SUMIF('Ppto. actividades'!$D$11:$D$210,Personal!B220,'Ppto. actividades'!$G$11:$G$210)</f>
        <v>0</v>
      </c>
      <c r="H220" s="163" t="str">
        <f t="shared" si="3"/>
        <v/>
      </c>
      <c r="I220" s="167" t="e">
        <f>SUMIF('[1]Ppto.personal por actividad'!C:C,Personal!B220,'[1]Ppto.personal por actividad'!M:M)</f>
        <v>#VALUE!</v>
      </c>
    </row>
    <row r="221" spans="1:9" s="62" customFormat="1" ht="15" customHeight="1">
      <c r="A221" s="198">
        <v>220</v>
      </c>
      <c r="B221" s="199"/>
      <c r="C221" s="199"/>
      <c r="D221" s="200"/>
      <c r="E221" s="200"/>
      <c r="F221" s="161">
        <f>SUMIF('Ppto. actividades'!$D$11:$D$210,Personal!B221,'Ppto. actividades'!$F$11:$F$210)</f>
        <v>0</v>
      </c>
      <c r="G221" s="162">
        <f>SUMIF('Ppto. actividades'!$D$11:$D$210,Personal!B221,'Ppto. actividades'!$G$11:$G$210)</f>
        <v>0</v>
      </c>
      <c r="H221" s="163" t="str">
        <f t="shared" si="3"/>
        <v/>
      </c>
      <c r="I221" s="167" t="e">
        <f>SUMIF('[1]Ppto.personal por actividad'!C:C,Personal!B221,'[1]Ppto.personal por actividad'!M:M)</f>
        <v>#VALUE!</v>
      </c>
    </row>
    <row r="222" spans="1:9" s="62" customFormat="1" ht="15" customHeight="1">
      <c r="A222" s="198">
        <v>221</v>
      </c>
      <c r="B222" s="199"/>
      <c r="C222" s="199"/>
      <c r="D222" s="200"/>
      <c r="E222" s="200"/>
      <c r="F222" s="161">
        <f>SUMIF('Ppto. actividades'!$D$11:$D$210,Personal!B222,'Ppto. actividades'!$F$11:$F$210)</f>
        <v>0</v>
      </c>
      <c r="G222" s="162">
        <f>SUMIF('Ppto. actividades'!$D$11:$D$210,Personal!B222,'Ppto. actividades'!$G$11:$G$210)</f>
        <v>0</v>
      </c>
      <c r="H222" s="163" t="str">
        <f t="shared" si="3"/>
        <v/>
      </c>
      <c r="I222" s="167" t="e">
        <f>SUMIF('[1]Ppto.personal por actividad'!C:C,Personal!B222,'[1]Ppto.personal por actividad'!M:M)</f>
        <v>#VALUE!</v>
      </c>
    </row>
    <row r="223" spans="1:9" s="62" customFormat="1" ht="15" customHeight="1">
      <c r="A223" s="198">
        <v>222</v>
      </c>
      <c r="B223" s="199"/>
      <c r="C223" s="199"/>
      <c r="D223" s="200"/>
      <c r="E223" s="200"/>
      <c r="F223" s="161">
        <f>SUMIF('Ppto. actividades'!$D$11:$D$210,Personal!B223,'Ppto. actividades'!$F$11:$F$210)</f>
        <v>0</v>
      </c>
      <c r="G223" s="162">
        <f>SUMIF('Ppto. actividades'!$D$11:$D$210,Personal!B223,'Ppto. actividades'!$G$11:$G$210)</f>
        <v>0</v>
      </c>
      <c r="H223" s="163" t="str">
        <f t="shared" si="3"/>
        <v/>
      </c>
      <c r="I223" s="167" t="e">
        <f>SUMIF('[1]Ppto.personal por actividad'!C:C,Personal!B223,'[1]Ppto.personal por actividad'!M:M)</f>
        <v>#VALUE!</v>
      </c>
    </row>
    <row r="224" spans="1:9" s="62" customFormat="1" ht="15" customHeight="1">
      <c r="A224" s="198">
        <v>223</v>
      </c>
      <c r="B224" s="199"/>
      <c r="C224" s="199"/>
      <c r="D224" s="200"/>
      <c r="E224" s="200"/>
      <c r="F224" s="161">
        <f>SUMIF('Ppto. actividades'!$D$11:$D$210,Personal!B224,'Ppto. actividades'!$F$11:$F$210)</f>
        <v>0</v>
      </c>
      <c r="G224" s="162">
        <f>SUMIF('Ppto. actividades'!$D$11:$D$210,Personal!B224,'Ppto. actividades'!$G$11:$G$210)</f>
        <v>0</v>
      </c>
      <c r="H224" s="163" t="str">
        <f t="shared" si="3"/>
        <v/>
      </c>
      <c r="I224" s="167" t="e">
        <f>SUMIF('[1]Ppto.personal por actividad'!C:C,Personal!B224,'[1]Ppto.personal por actividad'!M:M)</f>
        <v>#VALUE!</v>
      </c>
    </row>
    <row r="225" spans="1:9" s="62" customFormat="1" ht="15" customHeight="1">
      <c r="A225" s="198">
        <v>224</v>
      </c>
      <c r="B225" s="199"/>
      <c r="C225" s="199"/>
      <c r="D225" s="200"/>
      <c r="E225" s="200"/>
      <c r="F225" s="161">
        <f>SUMIF('Ppto. actividades'!$D$11:$D$210,Personal!B225,'Ppto. actividades'!$F$11:$F$210)</f>
        <v>0</v>
      </c>
      <c r="G225" s="162">
        <f>SUMIF('Ppto. actividades'!$D$11:$D$210,Personal!B225,'Ppto. actividades'!$G$11:$G$210)</f>
        <v>0</v>
      </c>
      <c r="H225" s="163" t="str">
        <f t="shared" si="3"/>
        <v/>
      </c>
      <c r="I225" s="167" t="e">
        <f>SUMIF('[1]Ppto.personal por actividad'!C:C,Personal!B225,'[1]Ppto.personal por actividad'!M:M)</f>
        <v>#VALUE!</v>
      </c>
    </row>
    <row r="226" spans="1:9" s="62" customFormat="1" ht="15" customHeight="1">
      <c r="A226" s="198">
        <v>225</v>
      </c>
      <c r="B226" s="199"/>
      <c r="C226" s="199"/>
      <c r="D226" s="200"/>
      <c r="E226" s="200"/>
      <c r="F226" s="161">
        <f>SUMIF('Ppto. actividades'!$D$11:$D$210,Personal!B226,'Ppto. actividades'!$F$11:$F$210)</f>
        <v>0</v>
      </c>
      <c r="G226" s="162">
        <f>SUMIF('Ppto. actividades'!$D$11:$D$210,Personal!B226,'Ppto. actividades'!$G$11:$G$210)</f>
        <v>0</v>
      </c>
      <c r="H226" s="163" t="str">
        <f t="shared" si="3"/>
        <v/>
      </c>
      <c r="I226" s="167" t="e">
        <f>SUMIF('[1]Ppto.personal por actividad'!C:C,Personal!B226,'[1]Ppto.personal por actividad'!M:M)</f>
        <v>#VALUE!</v>
      </c>
    </row>
    <row r="227" spans="1:9" s="62" customFormat="1" ht="15" customHeight="1">
      <c r="A227" s="198">
        <v>226</v>
      </c>
      <c r="B227" s="199"/>
      <c r="C227" s="199"/>
      <c r="D227" s="200"/>
      <c r="E227" s="200"/>
      <c r="F227" s="161">
        <f>SUMIF('Ppto. actividades'!$D$11:$D$210,Personal!B227,'Ppto. actividades'!$F$11:$F$210)</f>
        <v>0</v>
      </c>
      <c r="G227" s="162">
        <f>SUMIF('Ppto. actividades'!$D$11:$D$210,Personal!B227,'Ppto. actividades'!$G$11:$G$210)</f>
        <v>0</v>
      </c>
      <c r="H227" s="163" t="str">
        <f t="shared" si="3"/>
        <v/>
      </c>
      <c r="I227" s="167" t="e">
        <f>SUMIF('[1]Ppto.personal por actividad'!C:C,Personal!B227,'[1]Ppto.personal por actividad'!M:M)</f>
        <v>#VALUE!</v>
      </c>
    </row>
    <row r="228" spans="1:9" s="62" customFormat="1" ht="15" customHeight="1">
      <c r="A228" s="198">
        <v>227</v>
      </c>
      <c r="B228" s="199"/>
      <c r="C228" s="199"/>
      <c r="D228" s="200"/>
      <c r="E228" s="200"/>
      <c r="F228" s="161">
        <f>SUMIF('Ppto. actividades'!$D$11:$D$210,Personal!B228,'Ppto. actividades'!$F$11:$F$210)</f>
        <v>0</v>
      </c>
      <c r="G228" s="162">
        <f>SUMIF('Ppto. actividades'!$D$11:$D$210,Personal!B228,'Ppto. actividades'!$G$11:$G$210)</f>
        <v>0</v>
      </c>
      <c r="H228" s="163" t="str">
        <f t="shared" si="3"/>
        <v/>
      </c>
      <c r="I228" s="167" t="e">
        <f>SUMIF('[1]Ppto.personal por actividad'!C:C,Personal!B228,'[1]Ppto.personal por actividad'!M:M)</f>
        <v>#VALUE!</v>
      </c>
    </row>
    <row r="229" spans="1:9" s="62" customFormat="1" ht="15" customHeight="1">
      <c r="A229" s="198">
        <v>228</v>
      </c>
      <c r="B229" s="199"/>
      <c r="C229" s="199"/>
      <c r="D229" s="200"/>
      <c r="E229" s="200"/>
      <c r="F229" s="161">
        <f>SUMIF('Ppto. actividades'!$D$11:$D$210,Personal!B229,'Ppto. actividades'!$F$11:$F$210)</f>
        <v>0</v>
      </c>
      <c r="G229" s="162">
        <f>SUMIF('Ppto. actividades'!$D$11:$D$210,Personal!B229,'Ppto. actividades'!$G$11:$G$210)</f>
        <v>0</v>
      </c>
      <c r="H229" s="163" t="str">
        <f t="shared" si="3"/>
        <v/>
      </c>
      <c r="I229" s="167" t="e">
        <f>SUMIF('[1]Ppto.personal por actividad'!C:C,Personal!B229,'[1]Ppto.personal por actividad'!M:M)</f>
        <v>#VALUE!</v>
      </c>
    </row>
    <row r="230" spans="1:9" s="62" customFormat="1" ht="15" customHeight="1">
      <c r="A230" s="198">
        <v>229</v>
      </c>
      <c r="B230" s="199"/>
      <c r="C230" s="199"/>
      <c r="D230" s="200"/>
      <c r="E230" s="200"/>
      <c r="F230" s="161">
        <f>SUMIF('Ppto. actividades'!$D$11:$D$210,Personal!B230,'Ppto. actividades'!$F$11:$F$210)</f>
        <v>0</v>
      </c>
      <c r="G230" s="162">
        <f>SUMIF('Ppto. actividades'!$D$11:$D$210,Personal!B230,'Ppto. actividades'!$G$11:$G$210)</f>
        <v>0</v>
      </c>
      <c r="H230" s="163" t="str">
        <f t="shared" si="3"/>
        <v/>
      </c>
      <c r="I230" s="167" t="e">
        <f>SUMIF('[1]Ppto.personal por actividad'!C:C,Personal!B230,'[1]Ppto.personal por actividad'!M:M)</f>
        <v>#VALUE!</v>
      </c>
    </row>
    <row r="231" spans="1:9" s="62" customFormat="1" ht="15" customHeight="1">
      <c r="A231" s="198">
        <v>230</v>
      </c>
      <c r="B231" s="199"/>
      <c r="C231" s="199"/>
      <c r="D231" s="200"/>
      <c r="E231" s="200"/>
      <c r="F231" s="161">
        <f>SUMIF('Ppto. actividades'!$D$11:$D$210,Personal!B231,'Ppto. actividades'!$F$11:$F$210)</f>
        <v>0</v>
      </c>
      <c r="G231" s="162">
        <f>SUMIF('Ppto. actividades'!$D$11:$D$210,Personal!B231,'Ppto. actividades'!$G$11:$G$210)</f>
        <v>0</v>
      </c>
      <c r="H231" s="163" t="str">
        <f t="shared" si="3"/>
        <v/>
      </c>
      <c r="I231" s="167" t="e">
        <f>SUMIF('[1]Ppto.personal por actividad'!C:C,Personal!B231,'[1]Ppto.personal por actividad'!M:M)</f>
        <v>#VALUE!</v>
      </c>
    </row>
    <row r="232" spans="1:9" s="62" customFormat="1" ht="15" customHeight="1">
      <c r="A232" s="198">
        <v>231</v>
      </c>
      <c r="B232" s="199"/>
      <c r="C232" s="199"/>
      <c r="D232" s="200"/>
      <c r="E232" s="200"/>
      <c r="F232" s="161">
        <f>SUMIF('Ppto. actividades'!$D$11:$D$210,Personal!B232,'Ppto. actividades'!$F$11:$F$210)</f>
        <v>0</v>
      </c>
      <c r="G232" s="162">
        <f>SUMIF('Ppto. actividades'!$D$11:$D$210,Personal!B232,'Ppto. actividades'!$G$11:$G$210)</f>
        <v>0</v>
      </c>
      <c r="H232" s="163" t="str">
        <f t="shared" si="3"/>
        <v/>
      </c>
      <c r="I232" s="167" t="e">
        <f>SUMIF('[1]Ppto.personal por actividad'!C:C,Personal!B232,'[1]Ppto.personal por actividad'!M:M)</f>
        <v>#VALUE!</v>
      </c>
    </row>
    <row r="233" spans="1:9" s="62" customFormat="1" ht="15" customHeight="1">
      <c r="A233" s="198">
        <v>232</v>
      </c>
      <c r="B233" s="199"/>
      <c r="C233" s="199"/>
      <c r="D233" s="200"/>
      <c r="E233" s="200"/>
      <c r="F233" s="161">
        <f>SUMIF('Ppto. actividades'!$D$11:$D$210,Personal!B233,'Ppto. actividades'!$F$11:$F$210)</f>
        <v>0</v>
      </c>
      <c r="G233" s="162">
        <f>SUMIF('Ppto. actividades'!$D$11:$D$210,Personal!B233,'Ppto. actividades'!$G$11:$G$210)</f>
        <v>0</v>
      </c>
      <c r="H233" s="163" t="str">
        <f t="shared" si="3"/>
        <v/>
      </c>
      <c r="I233" s="167" t="e">
        <f>SUMIF('[1]Ppto.personal por actividad'!C:C,Personal!B233,'[1]Ppto.personal por actividad'!M:M)</f>
        <v>#VALUE!</v>
      </c>
    </row>
    <row r="234" spans="1:9" s="62" customFormat="1" ht="15" customHeight="1">
      <c r="A234" s="198">
        <v>233</v>
      </c>
      <c r="B234" s="199"/>
      <c r="C234" s="199"/>
      <c r="D234" s="200"/>
      <c r="E234" s="200"/>
      <c r="F234" s="161">
        <f>SUMIF('Ppto. actividades'!$D$11:$D$210,Personal!B234,'Ppto. actividades'!$F$11:$F$210)</f>
        <v>0</v>
      </c>
      <c r="G234" s="162">
        <f>SUMIF('Ppto. actividades'!$D$11:$D$210,Personal!B234,'Ppto. actividades'!$G$11:$G$210)</f>
        <v>0</v>
      </c>
      <c r="H234" s="163" t="str">
        <f t="shared" si="3"/>
        <v/>
      </c>
      <c r="I234" s="167" t="e">
        <f>SUMIF('[1]Ppto.personal por actividad'!C:C,Personal!B234,'[1]Ppto.personal por actividad'!M:M)</f>
        <v>#VALUE!</v>
      </c>
    </row>
    <row r="235" spans="1:9" s="62" customFormat="1" ht="15" customHeight="1">
      <c r="A235" s="198">
        <v>234</v>
      </c>
      <c r="B235" s="199"/>
      <c r="C235" s="199"/>
      <c r="D235" s="200"/>
      <c r="E235" s="200"/>
      <c r="F235" s="161">
        <f>SUMIF('Ppto. actividades'!$D$11:$D$210,Personal!B235,'Ppto. actividades'!$F$11:$F$210)</f>
        <v>0</v>
      </c>
      <c r="G235" s="162">
        <f>SUMIF('Ppto. actividades'!$D$11:$D$210,Personal!B235,'Ppto. actividades'!$G$11:$G$210)</f>
        <v>0</v>
      </c>
      <c r="H235" s="163" t="str">
        <f t="shared" si="3"/>
        <v/>
      </c>
      <c r="I235" s="167" t="e">
        <f>SUMIF('[1]Ppto.personal por actividad'!C:C,Personal!B235,'[1]Ppto.personal por actividad'!M:M)</f>
        <v>#VALUE!</v>
      </c>
    </row>
    <row r="236" spans="1:9" s="62" customFormat="1" ht="15" customHeight="1">
      <c r="A236" s="198">
        <v>235</v>
      </c>
      <c r="B236" s="199"/>
      <c r="C236" s="199"/>
      <c r="D236" s="200"/>
      <c r="E236" s="200"/>
      <c r="F236" s="161">
        <f>SUMIF('Ppto. actividades'!$D$11:$D$210,Personal!B236,'Ppto. actividades'!$F$11:$F$210)</f>
        <v>0</v>
      </c>
      <c r="G236" s="162">
        <f>SUMIF('Ppto. actividades'!$D$11:$D$210,Personal!B236,'Ppto. actividades'!$G$11:$G$210)</f>
        <v>0</v>
      </c>
      <c r="H236" s="163" t="str">
        <f t="shared" si="3"/>
        <v/>
      </c>
      <c r="I236" s="167" t="e">
        <f>SUMIF('[1]Ppto.personal por actividad'!C:C,Personal!B236,'[1]Ppto.personal por actividad'!M:M)</f>
        <v>#VALUE!</v>
      </c>
    </row>
    <row r="237" spans="1:9" s="62" customFormat="1" ht="15" customHeight="1">
      <c r="A237" s="198">
        <v>236</v>
      </c>
      <c r="B237" s="199"/>
      <c r="C237" s="199"/>
      <c r="D237" s="200"/>
      <c r="E237" s="200"/>
      <c r="F237" s="161">
        <f>SUMIF('Ppto. actividades'!$D$11:$D$210,Personal!B237,'Ppto. actividades'!$F$11:$F$210)</f>
        <v>0</v>
      </c>
      <c r="G237" s="162">
        <f>SUMIF('Ppto. actividades'!$D$11:$D$210,Personal!B237,'Ppto. actividades'!$G$11:$G$210)</f>
        <v>0</v>
      </c>
      <c r="H237" s="163" t="str">
        <f t="shared" si="3"/>
        <v/>
      </c>
      <c r="I237" s="167" t="e">
        <f>SUMIF('[1]Ppto.personal por actividad'!C:C,Personal!B237,'[1]Ppto.personal por actividad'!M:M)</f>
        <v>#VALUE!</v>
      </c>
    </row>
    <row r="238" spans="1:9" s="62" customFormat="1" ht="15" customHeight="1">
      <c r="A238" s="198">
        <v>237</v>
      </c>
      <c r="B238" s="199"/>
      <c r="C238" s="199"/>
      <c r="D238" s="200"/>
      <c r="E238" s="200"/>
      <c r="F238" s="161">
        <f>SUMIF('Ppto. actividades'!$D$11:$D$210,Personal!B238,'Ppto. actividades'!$F$11:$F$210)</f>
        <v>0</v>
      </c>
      <c r="G238" s="162">
        <f>SUMIF('Ppto. actividades'!$D$11:$D$210,Personal!B238,'Ppto. actividades'!$G$11:$G$210)</f>
        <v>0</v>
      </c>
      <c r="H238" s="163" t="str">
        <f t="shared" si="3"/>
        <v/>
      </c>
      <c r="I238" s="167" t="e">
        <f>SUMIF('[1]Ppto.personal por actividad'!C:C,Personal!B238,'[1]Ppto.personal por actividad'!M:M)</f>
        <v>#VALUE!</v>
      </c>
    </row>
    <row r="239" spans="1:9" s="62" customFormat="1" ht="15" customHeight="1">
      <c r="A239" s="198">
        <v>238</v>
      </c>
      <c r="B239" s="199"/>
      <c r="C239" s="199"/>
      <c r="D239" s="200"/>
      <c r="E239" s="200"/>
      <c r="F239" s="161">
        <f>SUMIF('Ppto. actividades'!$D$11:$D$210,Personal!B239,'Ppto. actividades'!$F$11:$F$210)</f>
        <v>0</v>
      </c>
      <c r="G239" s="162">
        <f>SUMIF('Ppto. actividades'!$D$11:$D$210,Personal!B239,'Ppto. actividades'!$G$11:$G$210)</f>
        <v>0</v>
      </c>
      <c r="H239" s="163" t="str">
        <f t="shared" si="3"/>
        <v/>
      </c>
      <c r="I239" s="167" t="e">
        <f>SUMIF('[1]Ppto.personal por actividad'!C:C,Personal!B239,'[1]Ppto.personal por actividad'!M:M)</f>
        <v>#VALUE!</v>
      </c>
    </row>
    <row r="240" spans="1:9" s="62" customFormat="1" ht="15" customHeight="1">
      <c r="A240" s="198">
        <v>239</v>
      </c>
      <c r="B240" s="199"/>
      <c r="C240" s="199"/>
      <c r="D240" s="200"/>
      <c r="E240" s="200"/>
      <c r="F240" s="161">
        <f>SUMIF('Ppto. actividades'!$D$11:$D$210,Personal!B240,'Ppto. actividades'!$F$11:$F$210)</f>
        <v>0</v>
      </c>
      <c r="G240" s="162">
        <f>SUMIF('Ppto. actividades'!$D$11:$D$210,Personal!B240,'Ppto. actividades'!$G$11:$G$210)</f>
        <v>0</v>
      </c>
      <c r="H240" s="163" t="str">
        <f t="shared" si="3"/>
        <v/>
      </c>
      <c r="I240" s="167" t="e">
        <f>SUMIF('[1]Ppto.personal por actividad'!C:C,Personal!B240,'[1]Ppto.personal por actividad'!M:M)</f>
        <v>#VALUE!</v>
      </c>
    </row>
    <row r="241" spans="1:9" s="62" customFormat="1" ht="15" customHeight="1">
      <c r="A241" s="198">
        <v>240</v>
      </c>
      <c r="B241" s="199"/>
      <c r="C241" s="199"/>
      <c r="D241" s="200"/>
      <c r="E241" s="200"/>
      <c r="F241" s="161">
        <f>SUMIF('Ppto. actividades'!$D$11:$D$210,Personal!B241,'Ppto. actividades'!$F$11:$F$210)</f>
        <v>0</v>
      </c>
      <c r="G241" s="162">
        <f>SUMIF('Ppto. actividades'!$D$11:$D$210,Personal!B241,'Ppto. actividades'!$G$11:$G$210)</f>
        <v>0</v>
      </c>
      <c r="H241" s="163" t="str">
        <f t="shared" si="3"/>
        <v/>
      </c>
      <c r="I241" s="167" t="e">
        <f>SUMIF('[1]Ppto.personal por actividad'!C:C,Personal!B241,'[1]Ppto.personal por actividad'!M:M)</f>
        <v>#VALUE!</v>
      </c>
    </row>
    <row r="242" spans="1:9" s="62" customFormat="1" ht="15" customHeight="1">
      <c r="A242" s="198">
        <v>241</v>
      </c>
      <c r="B242" s="199"/>
      <c r="C242" s="199"/>
      <c r="D242" s="200"/>
      <c r="E242" s="200"/>
      <c r="F242" s="161">
        <f>SUMIF('Ppto. actividades'!$D$11:$D$210,Personal!B242,'Ppto. actividades'!$F$11:$F$210)</f>
        <v>0</v>
      </c>
      <c r="G242" s="162">
        <f>SUMIF('Ppto. actividades'!$D$11:$D$210,Personal!B242,'Ppto. actividades'!$G$11:$G$210)</f>
        <v>0</v>
      </c>
      <c r="H242" s="163" t="str">
        <f t="shared" si="3"/>
        <v/>
      </c>
      <c r="I242" s="167" t="e">
        <f>SUMIF('[1]Ppto.personal por actividad'!C:C,Personal!B242,'[1]Ppto.personal por actividad'!M:M)</f>
        <v>#VALUE!</v>
      </c>
    </row>
    <row r="243" spans="1:9" s="62" customFormat="1" ht="15" customHeight="1">
      <c r="A243" s="198">
        <v>242</v>
      </c>
      <c r="B243" s="199"/>
      <c r="C243" s="199"/>
      <c r="D243" s="200"/>
      <c r="E243" s="200"/>
      <c r="F243" s="161">
        <f>SUMIF('Ppto. actividades'!$D$11:$D$210,Personal!B243,'Ppto. actividades'!$F$11:$F$210)</f>
        <v>0</v>
      </c>
      <c r="G243" s="162">
        <f>SUMIF('Ppto. actividades'!$D$11:$D$210,Personal!B243,'Ppto. actividades'!$G$11:$G$210)</f>
        <v>0</v>
      </c>
      <c r="H243" s="163" t="str">
        <f t="shared" si="3"/>
        <v/>
      </c>
      <c r="I243" s="167" t="e">
        <f>SUMIF('[1]Ppto.personal por actividad'!C:C,Personal!B243,'[1]Ppto.personal por actividad'!M:M)</f>
        <v>#VALUE!</v>
      </c>
    </row>
    <row r="244" spans="1:9" s="62" customFormat="1" ht="15" customHeight="1">
      <c r="A244" s="198">
        <v>243</v>
      </c>
      <c r="B244" s="199"/>
      <c r="C244" s="199"/>
      <c r="D244" s="200"/>
      <c r="E244" s="200"/>
      <c r="F244" s="161">
        <f>SUMIF('Ppto. actividades'!$D$11:$D$210,Personal!B244,'Ppto. actividades'!$F$11:$F$210)</f>
        <v>0</v>
      </c>
      <c r="G244" s="162">
        <f>SUMIF('Ppto. actividades'!$D$11:$D$210,Personal!B244,'Ppto. actividades'!$G$11:$G$210)</f>
        <v>0</v>
      </c>
      <c r="H244" s="163" t="str">
        <f t="shared" si="3"/>
        <v/>
      </c>
      <c r="I244" s="167" t="e">
        <f>SUMIF('[1]Ppto.personal por actividad'!C:C,Personal!B244,'[1]Ppto.personal por actividad'!M:M)</f>
        <v>#VALUE!</v>
      </c>
    </row>
    <row r="245" spans="1:9" s="62" customFormat="1" ht="15" customHeight="1">
      <c r="A245" s="198">
        <v>244</v>
      </c>
      <c r="B245" s="199"/>
      <c r="C245" s="199"/>
      <c r="D245" s="200"/>
      <c r="E245" s="200"/>
      <c r="F245" s="161">
        <f>SUMIF('Ppto. actividades'!$D$11:$D$210,Personal!B245,'Ppto. actividades'!$F$11:$F$210)</f>
        <v>0</v>
      </c>
      <c r="G245" s="162">
        <f>SUMIF('Ppto. actividades'!$D$11:$D$210,Personal!B245,'Ppto. actividades'!$G$11:$G$210)</f>
        <v>0</v>
      </c>
      <c r="H245" s="163" t="str">
        <f t="shared" si="3"/>
        <v/>
      </c>
      <c r="I245" s="167" t="e">
        <f>SUMIF('[1]Ppto.personal por actividad'!C:C,Personal!B245,'[1]Ppto.personal por actividad'!M:M)</f>
        <v>#VALUE!</v>
      </c>
    </row>
    <row r="246" spans="1:9" s="62" customFormat="1" ht="15" customHeight="1">
      <c r="A246" s="198">
        <v>245</v>
      </c>
      <c r="B246" s="199"/>
      <c r="C246" s="199"/>
      <c r="D246" s="200"/>
      <c r="E246" s="200"/>
      <c r="F246" s="161">
        <f>SUMIF('Ppto. actividades'!$D$11:$D$210,Personal!B246,'Ppto. actividades'!$F$11:$F$210)</f>
        <v>0</v>
      </c>
      <c r="G246" s="162">
        <f>SUMIF('Ppto. actividades'!$D$11:$D$210,Personal!B246,'Ppto. actividades'!$G$11:$G$210)</f>
        <v>0</v>
      </c>
      <c r="H246" s="163" t="str">
        <f t="shared" si="3"/>
        <v/>
      </c>
      <c r="I246" s="167" t="e">
        <f>SUMIF('[1]Ppto.personal por actividad'!C:C,Personal!B246,'[1]Ppto.personal por actividad'!M:M)</f>
        <v>#VALUE!</v>
      </c>
    </row>
    <row r="247" spans="1:9" s="62" customFormat="1" ht="15" customHeight="1">
      <c r="A247" s="198">
        <v>246</v>
      </c>
      <c r="B247" s="199"/>
      <c r="C247" s="199"/>
      <c r="D247" s="200"/>
      <c r="E247" s="200"/>
      <c r="F247" s="161">
        <f>SUMIF('Ppto. actividades'!$D$11:$D$210,Personal!B247,'Ppto. actividades'!$F$11:$F$210)</f>
        <v>0</v>
      </c>
      <c r="G247" s="162">
        <f>SUMIF('Ppto. actividades'!$D$11:$D$210,Personal!B247,'Ppto. actividades'!$G$11:$G$210)</f>
        <v>0</v>
      </c>
      <c r="H247" s="163" t="str">
        <f t="shared" si="3"/>
        <v/>
      </c>
      <c r="I247" s="167" t="e">
        <f>SUMIF('[1]Ppto.personal por actividad'!C:C,Personal!B247,'[1]Ppto.personal por actividad'!M:M)</f>
        <v>#VALUE!</v>
      </c>
    </row>
    <row r="248" spans="1:9" s="62" customFormat="1" ht="15" customHeight="1">
      <c r="A248" s="198">
        <v>247</v>
      </c>
      <c r="B248" s="199"/>
      <c r="C248" s="199"/>
      <c r="D248" s="200"/>
      <c r="E248" s="200"/>
      <c r="F248" s="161">
        <f>SUMIF('Ppto. actividades'!$D$11:$D$210,Personal!B248,'Ppto. actividades'!$F$11:$F$210)</f>
        <v>0</v>
      </c>
      <c r="G248" s="162">
        <f>SUMIF('Ppto. actividades'!$D$11:$D$210,Personal!B248,'Ppto. actividades'!$G$11:$G$210)</f>
        <v>0</v>
      </c>
      <c r="H248" s="163" t="str">
        <f t="shared" si="3"/>
        <v/>
      </c>
      <c r="I248" s="167" t="e">
        <f>SUMIF('[1]Ppto.personal por actividad'!C:C,Personal!B248,'[1]Ppto.personal por actividad'!M:M)</f>
        <v>#VALUE!</v>
      </c>
    </row>
    <row r="249" spans="1:9" s="62" customFormat="1" ht="15" customHeight="1">
      <c r="A249" s="198">
        <v>248</v>
      </c>
      <c r="B249" s="199"/>
      <c r="C249" s="199"/>
      <c r="D249" s="200"/>
      <c r="E249" s="200"/>
      <c r="F249" s="161">
        <f>SUMIF('Ppto. actividades'!$D$11:$D$210,Personal!B249,'Ppto. actividades'!$F$11:$F$210)</f>
        <v>0</v>
      </c>
      <c r="G249" s="162">
        <f>SUMIF('Ppto. actividades'!$D$11:$D$210,Personal!B249,'Ppto. actividades'!$G$11:$G$210)</f>
        <v>0</v>
      </c>
      <c r="H249" s="163" t="str">
        <f t="shared" si="3"/>
        <v/>
      </c>
      <c r="I249" s="167" t="e">
        <f>SUMIF('[1]Ppto.personal por actividad'!C:C,Personal!B249,'[1]Ppto.personal por actividad'!M:M)</f>
        <v>#VALUE!</v>
      </c>
    </row>
    <row r="250" spans="1:9" s="62" customFormat="1" ht="15" customHeight="1">
      <c r="A250" s="198">
        <v>249</v>
      </c>
      <c r="B250" s="199"/>
      <c r="C250" s="199"/>
      <c r="D250" s="200"/>
      <c r="E250" s="200"/>
      <c r="F250" s="161">
        <f>SUMIF('Ppto. actividades'!$D$11:$D$210,Personal!B250,'Ppto. actividades'!$F$11:$F$210)</f>
        <v>0</v>
      </c>
      <c r="G250" s="162">
        <f>SUMIF('Ppto. actividades'!$D$11:$D$210,Personal!B250,'Ppto. actividades'!$G$11:$G$210)</f>
        <v>0</v>
      </c>
      <c r="H250" s="163" t="str">
        <f t="shared" si="3"/>
        <v/>
      </c>
      <c r="I250" s="167" t="e">
        <f>SUMIF('[1]Ppto.personal por actividad'!C:C,Personal!B250,'[1]Ppto.personal por actividad'!M:M)</f>
        <v>#VALUE!</v>
      </c>
    </row>
    <row r="251" spans="1:9" s="62" customFormat="1" ht="15" customHeight="1">
      <c r="A251" s="198">
        <v>250</v>
      </c>
      <c r="B251" s="199"/>
      <c r="C251" s="199"/>
      <c r="D251" s="200"/>
      <c r="E251" s="200"/>
      <c r="F251" s="161">
        <f>SUMIF('Ppto. actividades'!$D$11:$D$210,Personal!B251,'Ppto. actividades'!$F$11:$F$210)</f>
        <v>0</v>
      </c>
      <c r="G251" s="162">
        <f>SUMIF('Ppto. actividades'!$D$11:$D$210,Personal!B251,'Ppto. actividades'!$G$11:$G$210)</f>
        <v>0</v>
      </c>
      <c r="H251" s="163" t="str">
        <f t="shared" si="3"/>
        <v/>
      </c>
      <c r="I251" s="167" t="e">
        <f>SUMIF('[1]Ppto.personal por actividad'!C:C,Personal!B251,'[1]Ppto.personal por actividad'!M:M)</f>
        <v>#VALUE!</v>
      </c>
    </row>
    <row r="252" spans="1:9" s="62" customFormat="1" ht="15" customHeight="1">
      <c r="A252" s="198">
        <v>251</v>
      </c>
      <c r="B252" s="199"/>
      <c r="C252" s="199"/>
      <c r="D252" s="200"/>
      <c r="E252" s="200"/>
      <c r="F252" s="161">
        <f>SUMIF('Ppto. actividades'!$D$11:$D$210,Personal!B252,'Ppto. actividades'!$F$11:$F$210)</f>
        <v>0</v>
      </c>
      <c r="G252" s="162">
        <f>SUMIF('Ppto. actividades'!$D$11:$D$210,Personal!B252,'Ppto. actividades'!$G$11:$G$210)</f>
        <v>0</v>
      </c>
      <c r="H252" s="163" t="str">
        <f t="shared" si="3"/>
        <v/>
      </c>
      <c r="I252" s="167" t="e">
        <f>SUMIF('[1]Ppto.personal por actividad'!C:C,Personal!B252,'[1]Ppto.personal por actividad'!M:M)</f>
        <v>#VALUE!</v>
      </c>
    </row>
    <row r="253" spans="1:9" s="62" customFormat="1" ht="15" customHeight="1">
      <c r="A253" s="198">
        <v>252</v>
      </c>
      <c r="B253" s="199"/>
      <c r="C253" s="199"/>
      <c r="D253" s="200"/>
      <c r="E253" s="200"/>
      <c r="F253" s="161">
        <f>SUMIF('Ppto. actividades'!$D$11:$D$210,Personal!B253,'Ppto. actividades'!$F$11:$F$210)</f>
        <v>0</v>
      </c>
      <c r="G253" s="162">
        <f>SUMIF('Ppto. actividades'!$D$11:$D$210,Personal!B253,'Ppto. actividades'!$G$11:$G$210)</f>
        <v>0</v>
      </c>
      <c r="H253" s="163" t="str">
        <f t="shared" si="3"/>
        <v/>
      </c>
      <c r="I253" s="167" t="e">
        <f>SUMIF('[1]Ppto.personal por actividad'!C:C,Personal!B253,'[1]Ppto.personal por actividad'!M:M)</f>
        <v>#VALUE!</v>
      </c>
    </row>
    <row r="254" spans="1:9" s="62" customFormat="1" ht="15" customHeight="1">
      <c r="A254" s="198">
        <v>253</v>
      </c>
      <c r="B254" s="199"/>
      <c r="C254" s="199"/>
      <c r="D254" s="200"/>
      <c r="E254" s="200"/>
      <c r="F254" s="161">
        <f>SUMIF('Ppto. actividades'!$D$11:$D$210,Personal!B254,'Ppto. actividades'!$F$11:$F$210)</f>
        <v>0</v>
      </c>
      <c r="G254" s="162">
        <f>SUMIF('Ppto. actividades'!$D$11:$D$210,Personal!B254,'Ppto. actividades'!$G$11:$G$210)</f>
        <v>0</v>
      </c>
      <c r="H254" s="163" t="str">
        <f t="shared" si="3"/>
        <v/>
      </c>
      <c r="I254" s="167" t="e">
        <f>SUMIF('[1]Ppto.personal por actividad'!C:C,Personal!B254,'[1]Ppto.personal por actividad'!M:M)</f>
        <v>#VALUE!</v>
      </c>
    </row>
    <row r="255" spans="1:9" s="62" customFormat="1" ht="15" customHeight="1">
      <c r="A255" s="198">
        <v>254</v>
      </c>
      <c r="B255" s="199"/>
      <c r="C255" s="199"/>
      <c r="D255" s="200"/>
      <c r="E255" s="200"/>
      <c r="F255" s="161">
        <f>SUMIF('Ppto. actividades'!$D$11:$D$210,Personal!B255,'Ppto. actividades'!$F$11:$F$210)</f>
        <v>0</v>
      </c>
      <c r="G255" s="162">
        <f>SUMIF('Ppto. actividades'!$D$11:$D$210,Personal!B255,'Ppto. actividades'!$G$11:$G$210)</f>
        <v>0</v>
      </c>
      <c r="H255" s="163" t="str">
        <f t="shared" si="3"/>
        <v/>
      </c>
      <c r="I255" s="167" t="e">
        <f>SUMIF('[1]Ppto.personal por actividad'!C:C,Personal!B255,'[1]Ppto.personal por actividad'!M:M)</f>
        <v>#VALUE!</v>
      </c>
    </row>
    <row r="256" spans="1:9" s="62" customFormat="1" ht="15" customHeight="1">
      <c r="A256" s="198">
        <v>255</v>
      </c>
      <c r="B256" s="199"/>
      <c r="C256" s="199"/>
      <c r="D256" s="200"/>
      <c r="E256" s="200"/>
      <c r="F256" s="161">
        <f>SUMIF('Ppto. actividades'!$D$11:$D$210,Personal!B256,'Ppto. actividades'!$F$11:$F$210)</f>
        <v>0</v>
      </c>
      <c r="G256" s="162">
        <f>SUMIF('Ppto. actividades'!$D$11:$D$210,Personal!B256,'Ppto. actividades'!$G$11:$G$210)</f>
        <v>0</v>
      </c>
      <c r="H256" s="163" t="str">
        <f t="shared" si="3"/>
        <v/>
      </c>
      <c r="I256" s="167" t="e">
        <f>SUMIF('[1]Ppto.personal por actividad'!C:C,Personal!B256,'[1]Ppto.personal por actividad'!M:M)</f>
        <v>#VALUE!</v>
      </c>
    </row>
    <row r="257" spans="1:9" s="62" customFormat="1" ht="15" customHeight="1">
      <c r="A257" s="198">
        <v>256</v>
      </c>
      <c r="B257" s="199"/>
      <c r="C257" s="199"/>
      <c r="D257" s="200"/>
      <c r="E257" s="200"/>
      <c r="F257" s="161">
        <f>SUMIF('Ppto. actividades'!$D$11:$D$210,Personal!B257,'Ppto. actividades'!$F$11:$F$210)</f>
        <v>0</v>
      </c>
      <c r="G257" s="162">
        <f>SUMIF('Ppto. actividades'!$D$11:$D$210,Personal!B257,'Ppto. actividades'!$G$11:$G$210)</f>
        <v>0</v>
      </c>
      <c r="H257" s="163" t="str">
        <f t="shared" si="3"/>
        <v/>
      </c>
      <c r="I257" s="167" t="e">
        <f>SUMIF('[1]Ppto.personal por actividad'!C:C,Personal!B257,'[1]Ppto.personal por actividad'!M:M)</f>
        <v>#VALUE!</v>
      </c>
    </row>
    <row r="258" spans="1:9" s="62" customFormat="1" ht="15" customHeight="1">
      <c r="A258" s="198">
        <v>257</v>
      </c>
      <c r="B258" s="199"/>
      <c r="C258" s="199"/>
      <c r="D258" s="200"/>
      <c r="E258" s="200"/>
      <c r="F258" s="161">
        <f>SUMIF('Ppto. actividades'!$D$11:$D$210,Personal!B258,'Ppto. actividades'!$F$11:$F$210)</f>
        <v>0</v>
      </c>
      <c r="G258" s="162">
        <f>SUMIF('Ppto. actividades'!$D$11:$D$210,Personal!B258,'Ppto. actividades'!$G$11:$G$210)</f>
        <v>0</v>
      </c>
      <c r="H258" s="163" t="str">
        <f t="shared" si="3"/>
        <v/>
      </c>
      <c r="I258" s="167" t="e">
        <f>SUMIF('[1]Ppto.personal por actividad'!C:C,Personal!B258,'[1]Ppto.personal por actividad'!M:M)</f>
        <v>#VALUE!</v>
      </c>
    </row>
    <row r="259" spans="1:9" s="62" customFormat="1" ht="15" customHeight="1">
      <c r="A259" s="198">
        <v>258</v>
      </c>
      <c r="B259" s="199"/>
      <c r="C259" s="199"/>
      <c r="D259" s="200"/>
      <c r="E259" s="200"/>
      <c r="F259" s="161">
        <f>SUMIF('Ppto. actividades'!$D$11:$D$210,Personal!B259,'Ppto. actividades'!$F$11:$F$210)</f>
        <v>0</v>
      </c>
      <c r="G259" s="162">
        <f>SUMIF('Ppto. actividades'!$D$11:$D$210,Personal!B259,'Ppto. actividades'!$G$11:$G$210)</f>
        <v>0</v>
      </c>
      <c r="H259" s="163" t="str">
        <f t="shared" ref="H259:H322" si="4">IF(E259&gt;0,+D259/E259,"")</f>
        <v/>
      </c>
      <c r="I259" s="167" t="e">
        <f>SUMIF('[1]Ppto.personal por actividad'!C:C,Personal!B259,'[1]Ppto.personal por actividad'!M:M)</f>
        <v>#VALUE!</v>
      </c>
    </row>
    <row r="260" spans="1:9" s="62" customFormat="1" ht="15" customHeight="1">
      <c r="A260" s="198">
        <v>259</v>
      </c>
      <c r="B260" s="199"/>
      <c r="C260" s="199"/>
      <c r="D260" s="200"/>
      <c r="E260" s="200"/>
      <c r="F260" s="161">
        <f>SUMIF('Ppto. actividades'!$D$11:$D$210,Personal!B260,'Ppto. actividades'!$F$11:$F$210)</f>
        <v>0</v>
      </c>
      <c r="G260" s="162">
        <f>SUMIF('Ppto. actividades'!$D$11:$D$210,Personal!B260,'Ppto. actividades'!$G$11:$G$210)</f>
        <v>0</v>
      </c>
      <c r="H260" s="163" t="str">
        <f t="shared" si="4"/>
        <v/>
      </c>
      <c r="I260" s="167" t="e">
        <f>SUMIF('[1]Ppto.personal por actividad'!C:C,Personal!B260,'[1]Ppto.personal por actividad'!M:M)</f>
        <v>#VALUE!</v>
      </c>
    </row>
    <row r="261" spans="1:9" s="62" customFormat="1" ht="15" customHeight="1">
      <c r="A261" s="198">
        <v>260</v>
      </c>
      <c r="B261" s="199"/>
      <c r="C261" s="199"/>
      <c r="D261" s="200"/>
      <c r="E261" s="200"/>
      <c r="F261" s="161">
        <f>SUMIF('Ppto. actividades'!$D$11:$D$210,Personal!B261,'Ppto. actividades'!$F$11:$F$210)</f>
        <v>0</v>
      </c>
      <c r="G261" s="162">
        <f>SUMIF('Ppto. actividades'!$D$11:$D$210,Personal!B261,'Ppto. actividades'!$G$11:$G$210)</f>
        <v>0</v>
      </c>
      <c r="H261" s="163" t="str">
        <f t="shared" si="4"/>
        <v/>
      </c>
      <c r="I261" s="167" t="e">
        <f>SUMIF('[1]Ppto.personal por actividad'!C:C,Personal!B261,'[1]Ppto.personal por actividad'!M:M)</f>
        <v>#VALUE!</v>
      </c>
    </row>
    <row r="262" spans="1:9" s="62" customFormat="1" ht="15" customHeight="1">
      <c r="A262" s="198">
        <v>261</v>
      </c>
      <c r="B262" s="199"/>
      <c r="C262" s="199"/>
      <c r="D262" s="200"/>
      <c r="E262" s="200"/>
      <c r="F262" s="161">
        <f>SUMIF('Ppto. actividades'!$D$11:$D$210,Personal!B262,'Ppto. actividades'!$F$11:$F$210)</f>
        <v>0</v>
      </c>
      <c r="G262" s="162">
        <f>SUMIF('Ppto. actividades'!$D$11:$D$210,Personal!B262,'Ppto. actividades'!$G$11:$G$210)</f>
        <v>0</v>
      </c>
      <c r="H262" s="163" t="str">
        <f t="shared" si="4"/>
        <v/>
      </c>
      <c r="I262" s="167" t="e">
        <f>SUMIF('[1]Ppto.personal por actividad'!C:C,Personal!B262,'[1]Ppto.personal por actividad'!M:M)</f>
        <v>#VALUE!</v>
      </c>
    </row>
    <row r="263" spans="1:9" s="62" customFormat="1" ht="15" customHeight="1">
      <c r="A263" s="198">
        <v>262</v>
      </c>
      <c r="B263" s="199"/>
      <c r="C263" s="199"/>
      <c r="D263" s="200"/>
      <c r="E263" s="200"/>
      <c r="F263" s="161">
        <f>SUMIF('Ppto. actividades'!$D$11:$D$210,Personal!B263,'Ppto. actividades'!$F$11:$F$210)</f>
        <v>0</v>
      </c>
      <c r="G263" s="162">
        <f>SUMIF('Ppto. actividades'!$D$11:$D$210,Personal!B263,'Ppto. actividades'!$G$11:$G$210)</f>
        <v>0</v>
      </c>
      <c r="H263" s="163" t="str">
        <f t="shared" si="4"/>
        <v/>
      </c>
      <c r="I263" s="167" t="e">
        <f>SUMIF('[1]Ppto.personal por actividad'!C:C,Personal!B263,'[1]Ppto.personal por actividad'!M:M)</f>
        <v>#VALUE!</v>
      </c>
    </row>
    <row r="264" spans="1:9" s="62" customFormat="1" ht="15" customHeight="1">
      <c r="A264" s="198">
        <v>263</v>
      </c>
      <c r="B264" s="199"/>
      <c r="C264" s="199"/>
      <c r="D264" s="200"/>
      <c r="E264" s="200"/>
      <c r="F264" s="161">
        <f>SUMIF('Ppto. actividades'!$D$11:$D$210,Personal!B264,'Ppto. actividades'!$F$11:$F$210)</f>
        <v>0</v>
      </c>
      <c r="G264" s="162">
        <f>SUMIF('Ppto. actividades'!$D$11:$D$210,Personal!B264,'Ppto. actividades'!$G$11:$G$210)</f>
        <v>0</v>
      </c>
      <c r="H264" s="163" t="str">
        <f t="shared" si="4"/>
        <v/>
      </c>
      <c r="I264" s="167" t="e">
        <f>SUMIF('[1]Ppto.personal por actividad'!C:C,Personal!B264,'[1]Ppto.personal por actividad'!M:M)</f>
        <v>#VALUE!</v>
      </c>
    </row>
    <row r="265" spans="1:9" s="62" customFormat="1" ht="15" customHeight="1">
      <c r="A265" s="198">
        <v>264</v>
      </c>
      <c r="B265" s="199"/>
      <c r="C265" s="199"/>
      <c r="D265" s="200"/>
      <c r="E265" s="200"/>
      <c r="F265" s="161">
        <f>SUMIF('Ppto. actividades'!$D$11:$D$210,Personal!B265,'Ppto. actividades'!$F$11:$F$210)</f>
        <v>0</v>
      </c>
      <c r="G265" s="162">
        <f>SUMIF('Ppto. actividades'!$D$11:$D$210,Personal!B265,'Ppto. actividades'!$G$11:$G$210)</f>
        <v>0</v>
      </c>
      <c r="H265" s="163" t="str">
        <f t="shared" si="4"/>
        <v/>
      </c>
      <c r="I265" s="167" t="e">
        <f>SUMIF('[1]Ppto.personal por actividad'!C:C,Personal!B265,'[1]Ppto.personal por actividad'!M:M)</f>
        <v>#VALUE!</v>
      </c>
    </row>
    <row r="266" spans="1:9" s="62" customFormat="1" ht="15" customHeight="1">
      <c r="A266" s="198">
        <v>265</v>
      </c>
      <c r="B266" s="199"/>
      <c r="C266" s="199"/>
      <c r="D266" s="200"/>
      <c r="E266" s="200"/>
      <c r="F266" s="161">
        <f>SUMIF('Ppto. actividades'!$D$11:$D$210,Personal!B266,'Ppto. actividades'!$F$11:$F$210)</f>
        <v>0</v>
      </c>
      <c r="G266" s="162">
        <f>SUMIF('Ppto. actividades'!$D$11:$D$210,Personal!B266,'Ppto. actividades'!$G$11:$G$210)</f>
        <v>0</v>
      </c>
      <c r="H266" s="163" t="str">
        <f t="shared" si="4"/>
        <v/>
      </c>
      <c r="I266" s="167" t="e">
        <f>SUMIF('[1]Ppto.personal por actividad'!C:C,Personal!B266,'[1]Ppto.personal por actividad'!M:M)</f>
        <v>#VALUE!</v>
      </c>
    </row>
    <row r="267" spans="1:9" s="62" customFormat="1" ht="15" customHeight="1">
      <c r="A267" s="198">
        <v>266</v>
      </c>
      <c r="B267" s="199"/>
      <c r="C267" s="199"/>
      <c r="D267" s="200"/>
      <c r="E267" s="200"/>
      <c r="F267" s="161">
        <f>SUMIF('Ppto. actividades'!$D$11:$D$210,Personal!B267,'Ppto. actividades'!$F$11:$F$210)</f>
        <v>0</v>
      </c>
      <c r="G267" s="162">
        <f>SUMIF('Ppto. actividades'!$D$11:$D$210,Personal!B267,'Ppto. actividades'!$G$11:$G$210)</f>
        <v>0</v>
      </c>
      <c r="H267" s="163" t="str">
        <f t="shared" si="4"/>
        <v/>
      </c>
      <c r="I267" s="167" t="e">
        <f>SUMIF('[1]Ppto.personal por actividad'!C:C,Personal!B267,'[1]Ppto.personal por actividad'!M:M)</f>
        <v>#VALUE!</v>
      </c>
    </row>
    <row r="268" spans="1:9" s="62" customFormat="1" ht="15" customHeight="1">
      <c r="A268" s="198">
        <v>267</v>
      </c>
      <c r="B268" s="199"/>
      <c r="C268" s="199"/>
      <c r="D268" s="200"/>
      <c r="E268" s="200"/>
      <c r="F268" s="161">
        <f>SUMIF('Ppto. actividades'!$D$11:$D$210,Personal!B268,'Ppto. actividades'!$F$11:$F$210)</f>
        <v>0</v>
      </c>
      <c r="G268" s="162">
        <f>SUMIF('Ppto. actividades'!$D$11:$D$210,Personal!B268,'Ppto. actividades'!$G$11:$G$210)</f>
        <v>0</v>
      </c>
      <c r="H268" s="163" t="str">
        <f t="shared" si="4"/>
        <v/>
      </c>
      <c r="I268" s="167" t="e">
        <f>SUMIF('[1]Ppto.personal por actividad'!C:C,Personal!B268,'[1]Ppto.personal por actividad'!M:M)</f>
        <v>#VALUE!</v>
      </c>
    </row>
    <row r="269" spans="1:9" s="62" customFormat="1" ht="15" customHeight="1">
      <c r="A269" s="198">
        <v>268</v>
      </c>
      <c r="B269" s="199"/>
      <c r="C269" s="199"/>
      <c r="D269" s="200"/>
      <c r="E269" s="200"/>
      <c r="F269" s="161">
        <f>SUMIF('Ppto. actividades'!$D$11:$D$210,Personal!B269,'Ppto. actividades'!$F$11:$F$210)</f>
        <v>0</v>
      </c>
      <c r="G269" s="162">
        <f>SUMIF('Ppto. actividades'!$D$11:$D$210,Personal!B269,'Ppto. actividades'!$G$11:$G$210)</f>
        <v>0</v>
      </c>
      <c r="H269" s="163" t="str">
        <f t="shared" si="4"/>
        <v/>
      </c>
      <c r="I269" s="167" t="e">
        <f>SUMIF('[1]Ppto.personal por actividad'!C:C,Personal!B269,'[1]Ppto.personal por actividad'!M:M)</f>
        <v>#VALUE!</v>
      </c>
    </row>
    <row r="270" spans="1:9" s="62" customFormat="1" ht="15" customHeight="1">
      <c r="A270" s="198">
        <v>269</v>
      </c>
      <c r="B270" s="199"/>
      <c r="C270" s="199"/>
      <c r="D270" s="200"/>
      <c r="E270" s="200"/>
      <c r="F270" s="161">
        <f>SUMIF('Ppto. actividades'!$D$11:$D$210,Personal!B270,'Ppto. actividades'!$F$11:$F$210)</f>
        <v>0</v>
      </c>
      <c r="G270" s="162">
        <f>SUMIF('Ppto. actividades'!$D$11:$D$210,Personal!B270,'Ppto. actividades'!$G$11:$G$210)</f>
        <v>0</v>
      </c>
      <c r="H270" s="163" t="str">
        <f t="shared" si="4"/>
        <v/>
      </c>
      <c r="I270" s="167" t="e">
        <f>SUMIF('[1]Ppto.personal por actividad'!C:C,Personal!B270,'[1]Ppto.personal por actividad'!M:M)</f>
        <v>#VALUE!</v>
      </c>
    </row>
    <row r="271" spans="1:9" s="62" customFormat="1" ht="15" customHeight="1">
      <c r="A271" s="198">
        <v>270</v>
      </c>
      <c r="B271" s="199"/>
      <c r="C271" s="199"/>
      <c r="D271" s="200"/>
      <c r="E271" s="200"/>
      <c r="F271" s="161">
        <f>SUMIF('Ppto. actividades'!$D$11:$D$210,Personal!B271,'Ppto. actividades'!$F$11:$F$210)</f>
        <v>0</v>
      </c>
      <c r="G271" s="162">
        <f>SUMIF('Ppto. actividades'!$D$11:$D$210,Personal!B271,'Ppto. actividades'!$G$11:$G$210)</f>
        <v>0</v>
      </c>
      <c r="H271" s="163" t="str">
        <f t="shared" si="4"/>
        <v/>
      </c>
      <c r="I271" s="167" t="e">
        <f>SUMIF('[1]Ppto.personal por actividad'!C:C,Personal!B271,'[1]Ppto.personal por actividad'!M:M)</f>
        <v>#VALUE!</v>
      </c>
    </row>
    <row r="272" spans="1:9" s="62" customFormat="1" ht="15" customHeight="1">
      <c r="A272" s="198">
        <v>271</v>
      </c>
      <c r="B272" s="199"/>
      <c r="C272" s="199"/>
      <c r="D272" s="200"/>
      <c r="E272" s="200"/>
      <c r="F272" s="161">
        <f>SUMIF('Ppto. actividades'!$D$11:$D$210,Personal!B272,'Ppto. actividades'!$F$11:$F$210)</f>
        <v>0</v>
      </c>
      <c r="G272" s="162">
        <f>SUMIF('Ppto. actividades'!$D$11:$D$210,Personal!B272,'Ppto. actividades'!$G$11:$G$210)</f>
        <v>0</v>
      </c>
      <c r="H272" s="163" t="str">
        <f t="shared" si="4"/>
        <v/>
      </c>
      <c r="I272" s="167" t="e">
        <f>SUMIF('[1]Ppto.personal por actividad'!C:C,Personal!B272,'[1]Ppto.personal por actividad'!M:M)</f>
        <v>#VALUE!</v>
      </c>
    </row>
    <row r="273" spans="1:9" s="62" customFormat="1" ht="15" customHeight="1">
      <c r="A273" s="198">
        <v>272</v>
      </c>
      <c r="B273" s="199"/>
      <c r="C273" s="199"/>
      <c r="D273" s="200"/>
      <c r="E273" s="200"/>
      <c r="F273" s="161">
        <f>SUMIF('Ppto. actividades'!$D$11:$D$210,Personal!B273,'Ppto. actividades'!$F$11:$F$210)</f>
        <v>0</v>
      </c>
      <c r="G273" s="162">
        <f>SUMIF('Ppto. actividades'!$D$11:$D$210,Personal!B273,'Ppto. actividades'!$G$11:$G$210)</f>
        <v>0</v>
      </c>
      <c r="H273" s="163" t="str">
        <f t="shared" si="4"/>
        <v/>
      </c>
      <c r="I273" s="167" t="e">
        <f>SUMIF('[1]Ppto.personal por actividad'!C:C,Personal!B273,'[1]Ppto.personal por actividad'!M:M)</f>
        <v>#VALUE!</v>
      </c>
    </row>
    <row r="274" spans="1:9" s="62" customFormat="1" ht="15" customHeight="1">
      <c r="A274" s="198">
        <v>273</v>
      </c>
      <c r="B274" s="199"/>
      <c r="C274" s="199"/>
      <c r="D274" s="200"/>
      <c r="E274" s="200"/>
      <c r="F274" s="161">
        <f>SUMIF('Ppto. actividades'!$D$11:$D$210,Personal!B274,'Ppto. actividades'!$F$11:$F$210)</f>
        <v>0</v>
      </c>
      <c r="G274" s="162">
        <f>SUMIF('Ppto. actividades'!$D$11:$D$210,Personal!B274,'Ppto. actividades'!$G$11:$G$210)</f>
        <v>0</v>
      </c>
      <c r="H274" s="163" t="str">
        <f t="shared" si="4"/>
        <v/>
      </c>
      <c r="I274" s="167" t="e">
        <f>SUMIF('[1]Ppto.personal por actividad'!C:C,Personal!B274,'[1]Ppto.personal por actividad'!M:M)</f>
        <v>#VALUE!</v>
      </c>
    </row>
    <row r="275" spans="1:9" s="62" customFormat="1" ht="15" customHeight="1">
      <c r="A275" s="198">
        <v>274</v>
      </c>
      <c r="B275" s="199"/>
      <c r="C275" s="199"/>
      <c r="D275" s="200"/>
      <c r="E275" s="200"/>
      <c r="F275" s="161">
        <f>SUMIF('Ppto. actividades'!$D$11:$D$210,Personal!B275,'Ppto. actividades'!$F$11:$F$210)</f>
        <v>0</v>
      </c>
      <c r="G275" s="162">
        <f>SUMIF('Ppto. actividades'!$D$11:$D$210,Personal!B275,'Ppto. actividades'!$G$11:$G$210)</f>
        <v>0</v>
      </c>
      <c r="H275" s="163" t="str">
        <f t="shared" si="4"/>
        <v/>
      </c>
      <c r="I275" s="167" t="e">
        <f>SUMIF('[1]Ppto.personal por actividad'!C:C,Personal!B275,'[1]Ppto.personal por actividad'!M:M)</f>
        <v>#VALUE!</v>
      </c>
    </row>
    <row r="276" spans="1:9" s="62" customFormat="1" ht="15" customHeight="1">
      <c r="A276" s="198">
        <v>275</v>
      </c>
      <c r="B276" s="199"/>
      <c r="C276" s="199"/>
      <c r="D276" s="200"/>
      <c r="E276" s="200"/>
      <c r="F276" s="161">
        <f>SUMIF('Ppto. actividades'!$D$11:$D$210,Personal!B276,'Ppto. actividades'!$F$11:$F$210)</f>
        <v>0</v>
      </c>
      <c r="G276" s="162">
        <f>SUMIF('Ppto. actividades'!$D$11:$D$210,Personal!B276,'Ppto. actividades'!$G$11:$G$210)</f>
        <v>0</v>
      </c>
      <c r="H276" s="163" t="str">
        <f t="shared" si="4"/>
        <v/>
      </c>
      <c r="I276" s="167" t="e">
        <f>SUMIF('[1]Ppto.personal por actividad'!C:C,Personal!B276,'[1]Ppto.personal por actividad'!M:M)</f>
        <v>#VALUE!</v>
      </c>
    </row>
    <row r="277" spans="1:9" s="62" customFormat="1" ht="15" customHeight="1">
      <c r="A277" s="198">
        <v>276</v>
      </c>
      <c r="B277" s="199"/>
      <c r="C277" s="199"/>
      <c r="D277" s="200"/>
      <c r="E277" s="200"/>
      <c r="F277" s="161">
        <f>SUMIF('Ppto. actividades'!$D$11:$D$210,Personal!B277,'Ppto. actividades'!$F$11:$F$210)</f>
        <v>0</v>
      </c>
      <c r="G277" s="162">
        <f>SUMIF('Ppto. actividades'!$D$11:$D$210,Personal!B277,'Ppto. actividades'!$G$11:$G$210)</f>
        <v>0</v>
      </c>
      <c r="H277" s="163" t="str">
        <f t="shared" si="4"/>
        <v/>
      </c>
      <c r="I277" s="167" t="e">
        <f>SUMIF('[1]Ppto.personal por actividad'!C:C,Personal!B277,'[1]Ppto.personal por actividad'!M:M)</f>
        <v>#VALUE!</v>
      </c>
    </row>
    <row r="278" spans="1:9" s="62" customFormat="1" ht="15" customHeight="1">
      <c r="A278" s="198">
        <v>277</v>
      </c>
      <c r="B278" s="199"/>
      <c r="C278" s="199"/>
      <c r="D278" s="200"/>
      <c r="E278" s="200"/>
      <c r="F278" s="161">
        <f>SUMIF('Ppto. actividades'!$D$11:$D$210,Personal!B278,'Ppto. actividades'!$F$11:$F$210)</f>
        <v>0</v>
      </c>
      <c r="G278" s="162">
        <f>SUMIF('Ppto. actividades'!$D$11:$D$210,Personal!B278,'Ppto. actividades'!$G$11:$G$210)</f>
        <v>0</v>
      </c>
      <c r="H278" s="163" t="str">
        <f t="shared" si="4"/>
        <v/>
      </c>
      <c r="I278" s="167" t="e">
        <f>SUMIF('[1]Ppto.personal por actividad'!C:C,Personal!B278,'[1]Ppto.personal por actividad'!M:M)</f>
        <v>#VALUE!</v>
      </c>
    </row>
    <row r="279" spans="1:9" s="62" customFormat="1" ht="15" customHeight="1">
      <c r="A279" s="198">
        <v>278</v>
      </c>
      <c r="B279" s="199"/>
      <c r="C279" s="199"/>
      <c r="D279" s="200"/>
      <c r="E279" s="200"/>
      <c r="F279" s="161">
        <f>SUMIF('Ppto. actividades'!$D$11:$D$210,Personal!B279,'Ppto. actividades'!$F$11:$F$210)</f>
        <v>0</v>
      </c>
      <c r="G279" s="162">
        <f>SUMIF('Ppto. actividades'!$D$11:$D$210,Personal!B279,'Ppto. actividades'!$G$11:$G$210)</f>
        <v>0</v>
      </c>
      <c r="H279" s="163" t="str">
        <f t="shared" si="4"/>
        <v/>
      </c>
      <c r="I279" s="167" t="e">
        <f>SUMIF('[1]Ppto.personal por actividad'!C:C,Personal!B279,'[1]Ppto.personal por actividad'!M:M)</f>
        <v>#VALUE!</v>
      </c>
    </row>
    <row r="280" spans="1:9" s="62" customFormat="1" ht="15" customHeight="1">
      <c r="A280" s="198">
        <v>279</v>
      </c>
      <c r="B280" s="199"/>
      <c r="C280" s="199"/>
      <c r="D280" s="200"/>
      <c r="E280" s="200"/>
      <c r="F280" s="161">
        <f>SUMIF('Ppto. actividades'!$D$11:$D$210,Personal!B280,'Ppto. actividades'!$F$11:$F$210)</f>
        <v>0</v>
      </c>
      <c r="G280" s="162">
        <f>SUMIF('Ppto. actividades'!$D$11:$D$210,Personal!B280,'Ppto. actividades'!$G$11:$G$210)</f>
        <v>0</v>
      </c>
      <c r="H280" s="163" t="str">
        <f t="shared" si="4"/>
        <v/>
      </c>
      <c r="I280" s="167" t="e">
        <f>SUMIF('[1]Ppto.personal por actividad'!C:C,Personal!B280,'[1]Ppto.personal por actividad'!M:M)</f>
        <v>#VALUE!</v>
      </c>
    </row>
    <row r="281" spans="1:9" s="62" customFormat="1" ht="15" customHeight="1">
      <c r="A281" s="198">
        <v>280</v>
      </c>
      <c r="B281" s="199"/>
      <c r="C281" s="199"/>
      <c r="D281" s="200"/>
      <c r="E281" s="200"/>
      <c r="F281" s="161">
        <f>SUMIF('Ppto. actividades'!$D$11:$D$210,Personal!B281,'Ppto. actividades'!$F$11:$F$210)</f>
        <v>0</v>
      </c>
      <c r="G281" s="162">
        <f>SUMIF('Ppto. actividades'!$D$11:$D$210,Personal!B281,'Ppto. actividades'!$G$11:$G$210)</f>
        <v>0</v>
      </c>
      <c r="H281" s="163" t="str">
        <f t="shared" si="4"/>
        <v/>
      </c>
      <c r="I281" s="167" t="e">
        <f>SUMIF('[1]Ppto.personal por actividad'!C:C,Personal!B281,'[1]Ppto.personal por actividad'!M:M)</f>
        <v>#VALUE!</v>
      </c>
    </row>
    <row r="282" spans="1:9" s="62" customFormat="1" ht="15" customHeight="1">
      <c r="A282" s="198">
        <v>281</v>
      </c>
      <c r="B282" s="199"/>
      <c r="C282" s="199"/>
      <c r="D282" s="200"/>
      <c r="E282" s="200"/>
      <c r="F282" s="161">
        <f>SUMIF('Ppto. actividades'!$D$11:$D$210,Personal!B282,'Ppto. actividades'!$F$11:$F$210)</f>
        <v>0</v>
      </c>
      <c r="G282" s="162">
        <f>SUMIF('Ppto. actividades'!$D$11:$D$210,Personal!B282,'Ppto. actividades'!$G$11:$G$210)</f>
        <v>0</v>
      </c>
      <c r="H282" s="163" t="str">
        <f t="shared" si="4"/>
        <v/>
      </c>
      <c r="I282" s="167" t="e">
        <f>SUMIF('[1]Ppto.personal por actividad'!C:C,Personal!B282,'[1]Ppto.personal por actividad'!M:M)</f>
        <v>#VALUE!</v>
      </c>
    </row>
    <row r="283" spans="1:9" s="62" customFormat="1" ht="15" customHeight="1">
      <c r="A283" s="198">
        <v>282</v>
      </c>
      <c r="B283" s="199"/>
      <c r="C283" s="199"/>
      <c r="D283" s="200"/>
      <c r="E283" s="200"/>
      <c r="F283" s="161">
        <f>SUMIF('Ppto. actividades'!$D$11:$D$210,Personal!B283,'Ppto. actividades'!$F$11:$F$210)</f>
        <v>0</v>
      </c>
      <c r="G283" s="162">
        <f>SUMIF('Ppto. actividades'!$D$11:$D$210,Personal!B283,'Ppto. actividades'!$G$11:$G$210)</f>
        <v>0</v>
      </c>
      <c r="H283" s="163" t="str">
        <f t="shared" si="4"/>
        <v/>
      </c>
      <c r="I283" s="167" t="e">
        <f>SUMIF('[1]Ppto.personal por actividad'!C:C,Personal!B283,'[1]Ppto.personal por actividad'!M:M)</f>
        <v>#VALUE!</v>
      </c>
    </row>
    <row r="284" spans="1:9" s="62" customFormat="1" ht="15" customHeight="1">
      <c r="A284" s="198">
        <v>283</v>
      </c>
      <c r="B284" s="199"/>
      <c r="C284" s="199"/>
      <c r="D284" s="200"/>
      <c r="E284" s="200"/>
      <c r="F284" s="161">
        <f>SUMIF('Ppto. actividades'!$D$11:$D$210,Personal!B284,'Ppto. actividades'!$F$11:$F$210)</f>
        <v>0</v>
      </c>
      <c r="G284" s="162">
        <f>SUMIF('Ppto. actividades'!$D$11:$D$210,Personal!B284,'Ppto. actividades'!$G$11:$G$210)</f>
        <v>0</v>
      </c>
      <c r="H284" s="163" t="str">
        <f t="shared" si="4"/>
        <v/>
      </c>
      <c r="I284" s="167" t="e">
        <f>SUMIF('[1]Ppto.personal por actividad'!C:C,Personal!B284,'[1]Ppto.personal por actividad'!M:M)</f>
        <v>#VALUE!</v>
      </c>
    </row>
    <row r="285" spans="1:9" s="62" customFormat="1" ht="15" customHeight="1">
      <c r="A285" s="198">
        <v>284</v>
      </c>
      <c r="B285" s="199"/>
      <c r="C285" s="199"/>
      <c r="D285" s="200"/>
      <c r="E285" s="200"/>
      <c r="F285" s="161">
        <f>SUMIF('Ppto. actividades'!$D$11:$D$210,Personal!B285,'Ppto. actividades'!$F$11:$F$210)</f>
        <v>0</v>
      </c>
      <c r="G285" s="162">
        <f>SUMIF('Ppto. actividades'!$D$11:$D$210,Personal!B285,'Ppto. actividades'!$G$11:$G$210)</f>
        <v>0</v>
      </c>
      <c r="H285" s="163" t="str">
        <f t="shared" si="4"/>
        <v/>
      </c>
      <c r="I285" s="167" t="e">
        <f>SUMIF('[1]Ppto.personal por actividad'!C:C,Personal!B285,'[1]Ppto.personal por actividad'!M:M)</f>
        <v>#VALUE!</v>
      </c>
    </row>
    <row r="286" spans="1:9" s="62" customFormat="1" ht="15" customHeight="1">
      <c r="A286" s="198">
        <v>285</v>
      </c>
      <c r="B286" s="199"/>
      <c r="C286" s="199"/>
      <c r="D286" s="200"/>
      <c r="E286" s="200"/>
      <c r="F286" s="161">
        <f>SUMIF('Ppto. actividades'!$D$11:$D$210,Personal!B286,'Ppto. actividades'!$F$11:$F$210)</f>
        <v>0</v>
      </c>
      <c r="G286" s="162">
        <f>SUMIF('Ppto. actividades'!$D$11:$D$210,Personal!B286,'Ppto. actividades'!$G$11:$G$210)</f>
        <v>0</v>
      </c>
      <c r="H286" s="163" t="str">
        <f t="shared" si="4"/>
        <v/>
      </c>
      <c r="I286" s="167" t="e">
        <f>SUMIF('[1]Ppto.personal por actividad'!C:C,Personal!B286,'[1]Ppto.personal por actividad'!M:M)</f>
        <v>#VALUE!</v>
      </c>
    </row>
    <row r="287" spans="1:9" s="62" customFormat="1" ht="15" customHeight="1">
      <c r="A287" s="198">
        <v>286</v>
      </c>
      <c r="B287" s="199"/>
      <c r="C287" s="199"/>
      <c r="D287" s="200"/>
      <c r="E287" s="200"/>
      <c r="F287" s="161">
        <f>SUMIF('Ppto. actividades'!$D$11:$D$210,Personal!B287,'Ppto. actividades'!$F$11:$F$210)</f>
        <v>0</v>
      </c>
      <c r="G287" s="162">
        <f>SUMIF('Ppto. actividades'!$D$11:$D$210,Personal!B287,'Ppto. actividades'!$G$11:$G$210)</f>
        <v>0</v>
      </c>
      <c r="H287" s="163" t="str">
        <f t="shared" si="4"/>
        <v/>
      </c>
      <c r="I287" s="167" t="e">
        <f>SUMIF('[1]Ppto.personal por actividad'!C:C,Personal!B287,'[1]Ppto.personal por actividad'!M:M)</f>
        <v>#VALUE!</v>
      </c>
    </row>
    <row r="288" spans="1:9" s="62" customFormat="1" ht="15" customHeight="1">
      <c r="A288" s="198">
        <v>287</v>
      </c>
      <c r="B288" s="199"/>
      <c r="C288" s="199"/>
      <c r="D288" s="200"/>
      <c r="E288" s="200"/>
      <c r="F288" s="161">
        <f>SUMIF('Ppto. actividades'!$D$11:$D$210,Personal!B288,'Ppto. actividades'!$F$11:$F$210)</f>
        <v>0</v>
      </c>
      <c r="G288" s="162">
        <f>SUMIF('Ppto. actividades'!$D$11:$D$210,Personal!B288,'Ppto. actividades'!$G$11:$G$210)</f>
        <v>0</v>
      </c>
      <c r="H288" s="163" t="str">
        <f t="shared" si="4"/>
        <v/>
      </c>
      <c r="I288" s="167" t="e">
        <f>SUMIF('[1]Ppto.personal por actividad'!C:C,Personal!B288,'[1]Ppto.personal por actividad'!M:M)</f>
        <v>#VALUE!</v>
      </c>
    </row>
    <row r="289" spans="1:9" s="62" customFormat="1" ht="15" customHeight="1">
      <c r="A289" s="198">
        <v>288</v>
      </c>
      <c r="B289" s="199"/>
      <c r="C289" s="199"/>
      <c r="D289" s="200"/>
      <c r="E289" s="200"/>
      <c r="F289" s="161">
        <f>SUMIF('Ppto. actividades'!$D$11:$D$210,Personal!B289,'Ppto. actividades'!$F$11:$F$210)</f>
        <v>0</v>
      </c>
      <c r="G289" s="162">
        <f>SUMIF('Ppto. actividades'!$D$11:$D$210,Personal!B289,'Ppto. actividades'!$G$11:$G$210)</f>
        <v>0</v>
      </c>
      <c r="H289" s="163" t="str">
        <f t="shared" si="4"/>
        <v/>
      </c>
      <c r="I289" s="167" t="e">
        <f>SUMIF('[1]Ppto.personal por actividad'!C:C,Personal!B289,'[1]Ppto.personal por actividad'!M:M)</f>
        <v>#VALUE!</v>
      </c>
    </row>
    <row r="290" spans="1:9" s="62" customFormat="1" ht="15" customHeight="1">
      <c r="A290" s="198">
        <v>289</v>
      </c>
      <c r="B290" s="199"/>
      <c r="C290" s="199"/>
      <c r="D290" s="200"/>
      <c r="E290" s="200"/>
      <c r="F290" s="161">
        <f>SUMIF('Ppto. actividades'!$D$11:$D$210,Personal!B290,'Ppto. actividades'!$F$11:$F$210)</f>
        <v>0</v>
      </c>
      <c r="G290" s="162">
        <f>SUMIF('Ppto. actividades'!$D$11:$D$210,Personal!B290,'Ppto. actividades'!$G$11:$G$210)</f>
        <v>0</v>
      </c>
      <c r="H290" s="163" t="str">
        <f t="shared" si="4"/>
        <v/>
      </c>
      <c r="I290" s="167" t="e">
        <f>SUMIF('[1]Ppto.personal por actividad'!C:C,Personal!B290,'[1]Ppto.personal por actividad'!M:M)</f>
        <v>#VALUE!</v>
      </c>
    </row>
    <row r="291" spans="1:9" s="62" customFormat="1" ht="15" customHeight="1">
      <c r="A291" s="198">
        <v>290</v>
      </c>
      <c r="B291" s="199"/>
      <c r="C291" s="199"/>
      <c r="D291" s="200"/>
      <c r="E291" s="200"/>
      <c r="F291" s="161">
        <f>SUMIF('Ppto. actividades'!$D$11:$D$210,Personal!B291,'Ppto. actividades'!$F$11:$F$210)</f>
        <v>0</v>
      </c>
      <c r="G291" s="162">
        <f>SUMIF('Ppto. actividades'!$D$11:$D$210,Personal!B291,'Ppto. actividades'!$G$11:$G$210)</f>
        <v>0</v>
      </c>
      <c r="H291" s="163" t="str">
        <f t="shared" si="4"/>
        <v/>
      </c>
      <c r="I291" s="167" t="e">
        <f>SUMIF('[1]Ppto.personal por actividad'!C:C,Personal!B291,'[1]Ppto.personal por actividad'!M:M)</f>
        <v>#VALUE!</v>
      </c>
    </row>
    <row r="292" spans="1:9" s="62" customFormat="1" ht="15" customHeight="1">
      <c r="A292" s="198">
        <v>291</v>
      </c>
      <c r="B292" s="199"/>
      <c r="C292" s="199"/>
      <c r="D292" s="200"/>
      <c r="E292" s="200"/>
      <c r="F292" s="161">
        <f>SUMIF('Ppto. actividades'!$D$11:$D$210,Personal!B292,'Ppto. actividades'!$F$11:$F$210)</f>
        <v>0</v>
      </c>
      <c r="G292" s="162">
        <f>SUMIF('Ppto. actividades'!$D$11:$D$210,Personal!B292,'Ppto. actividades'!$G$11:$G$210)</f>
        <v>0</v>
      </c>
      <c r="H292" s="163" t="str">
        <f t="shared" si="4"/>
        <v/>
      </c>
      <c r="I292" s="167" t="e">
        <f>SUMIF('[1]Ppto.personal por actividad'!C:C,Personal!B292,'[1]Ppto.personal por actividad'!M:M)</f>
        <v>#VALUE!</v>
      </c>
    </row>
    <row r="293" spans="1:9" s="62" customFormat="1" ht="15" customHeight="1">
      <c r="A293" s="198">
        <v>292</v>
      </c>
      <c r="B293" s="199"/>
      <c r="C293" s="199"/>
      <c r="D293" s="200"/>
      <c r="E293" s="200"/>
      <c r="F293" s="161">
        <f>SUMIF('Ppto. actividades'!$D$11:$D$210,Personal!B293,'Ppto. actividades'!$F$11:$F$210)</f>
        <v>0</v>
      </c>
      <c r="G293" s="162">
        <f>SUMIF('Ppto. actividades'!$D$11:$D$210,Personal!B293,'Ppto. actividades'!$G$11:$G$210)</f>
        <v>0</v>
      </c>
      <c r="H293" s="163" t="str">
        <f t="shared" si="4"/>
        <v/>
      </c>
      <c r="I293" s="167" t="e">
        <f>SUMIF('[1]Ppto.personal por actividad'!C:C,Personal!B293,'[1]Ppto.personal por actividad'!M:M)</f>
        <v>#VALUE!</v>
      </c>
    </row>
    <row r="294" spans="1:9" s="62" customFormat="1" ht="15" customHeight="1">
      <c r="A294" s="198">
        <v>293</v>
      </c>
      <c r="B294" s="199"/>
      <c r="C294" s="199"/>
      <c r="D294" s="200"/>
      <c r="E294" s="200"/>
      <c r="F294" s="161">
        <f>SUMIF('Ppto. actividades'!$D$11:$D$210,Personal!B294,'Ppto. actividades'!$F$11:$F$210)</f>
        <v>0</v>
      </c>
      <c r="G294" s="162">
        <f>SUMIF('Ppto. actividades'!$D$11:$D$210,Personal!B294,'Ppto. actividades'!$G$11:$G$210)</f>
        <v>0</v>
      </c>
      <c r="H294" s="163" t="str">
        <f t="shared" si="4"/>
        <v/>
      </c>
      <c r="I294" s="167" t="e">
        <f>SUMIF('[1]Ppto.personal por actividad'!C:C,Personal!B294,'[1]Ppto.personal por actividad'!M:M)</f>
        <v>#VALUE!</v>
      </c>
    </row>
    <row r="295" spans="1:9" s="62" customFormat="1" ht="15" customHeight="1">
      <c r="A295" s="198">
        <v>294</v>
      </c>
      <c r="B295" s="199"/>
      <c r="C295" s="199"/>
      <c r="D295" s="200"/>
      <c r="E295" s="200"/>
      <c r="F295" s="161">
        <f>SUMIF('Ppto. actividades'!$D$11:$D$210,Personal!B295,'Ppto. actividades'!$F$11:$F$210)</f>
        <v>0</v>
      </c>
      <c r="G295" s="162">
        <f>SUMIF('Ppto. actividades'!$D$11:$D$210,Personal!B295,'Ppto. actividades'!$G$11:$G$210)</f>
        <v>0</v>
      </c>
      <c r="H295" s="163" t="str">
        <f t="shared" si="4"/>
        <v/>
      </c>
      <c r="I295" s="167" t="e">
        <f>SUMIF('[1]Ppto.personal por actividad'!C:C,Personal!B295,'[1]Ppto.personal por actividad'!M:M)</f>
        <v>#VALUE!</v>
      </c>
    </row>
    <row r="296" spans="1:9" s="62" customFormat="1" ht="15" customHeight="1">
      <c r="A296" s="198">
        <v>295</v>
      </c>
      <c r="B296" s="199"/>
      <c r="C296" s="199"/>
      <c r="D296" s="200"/>
      <c r="E296" s="200"/>
      <c r="F296" s="161">
        <f>SUMIF('Ppto. actividades'!$D$11:$D$210,Personal!B296,'Ppto. actividades'!$F$11:$F$210)</f>
        <v>0</v>
      </c>
      <c r="G296" s="162">
        <f>SUMIF('Ppto. actividades'!$D$11:$D$210,Personal!B296,'Ppto. actividades'!$G$11:$G$210)</f>
        <v>0</v>
      </c>
      <c r="H296" s="163" t="str">
        <f t="shared" si="4"/>
        <v/>
      </c>
      <c r="I296" s="167" t="e">
        <f>SUMIF('[1]Ppto.personal por actividad'!C:C,Personal!B296,'[1]Ppto.personal por actividad'!M:M)</f>
        <v>#VALUE!</v>
      </c>
    </row>
    <row r="297" spans="1:9" s="62" customFormat="1" ht="15" customHeight="1">
      <c r="A297" s="198">
        <v>296</v>
      </c>
      <c r="B297" s="199"/>
      <c r="C297" s="199"/>
      <c r="D297" s="200"/>
      <c r="E297" s="200"/>
      <c r="F297" s="161">
        <f>SUMIF('Ppto. actividades'!$D$11:$D$210,Personal!B297,'Ppto. actividades'!$F$11:$F$210)</f>
        <v>0</v>
      </c>
      <c r="G297" s="162">
        <f>SUMIF('Ppto. actividades'!$D$11:$D$210,Personal!B297,'Ppto. actividades'!$G$11:$G$210)</f>
        <v>0</v>
      </c>
      <c r="H297" s="163" t="str">
        <f t="shared" si="4"/>
        <v/>
      </c>
      <c r="I297" s="167" t="e">
        <f>SUMIF('[1]Ppto.personal por actividad'!C:C,Personal!B297,'[1]Ppto.personal por actividad'!M:M)</f>
        <v>#VALUE!</v>
      </c>
    </row>
    <row r="298" spans="1:9" s="62" customFormat="1" ht="15" customHeight="1">
      <c r="A298" s="198">
        <v>297</v>
      </c>
      <c r="B298" s="199"/>
      <c r="C298" s="199"/>
      <c r="D298" s="200"/>
      <c r="E298" s="200"/>
      <c r="F298" s="161">
        <f>SUMIF('Ppto. actividades'!$D$11:$D$210,Personal!B298,'Ppto. actividades'!$F$11:$F$210)</f>
        <v>0</v>
      </c>
      <c r="G298" s="162">
        <f>SUMIF('Ppto. actividades'!$D$11:$D$210,Personal!B298,'Ppto. actividades'!$G$11:$G$210)</f>
        <v>0</v>
      </c>
      <c r="H298" s="163" t="str">
        <f t="shared" si="4"/>
        <v/>
      </c>
      <c r="I298" s="167" t="e">
        <f>SUMIF('[1]Ppto.personal por actividad'!C:C,Personal!B298,'[1]Ppto.personal por actividad'!M:M)</f>
        <v>#VALUE!</v>
      </c>
    </row>
    <row r="299" spans="1:9" s="62" customFormat="1" ht="15" customHeight="1">
      <c r="A299" s="198">
        <v>298</v>
      </c>
      <c r="B299" s="199"/>
      <c r="C299" s="199"/>
      <c r="D299" s="200"/>
      <c r="E299" s="200"/>
      <c r="F299" s="161">
        <f>SUMIF('Ppto. actividades'!$D$11:$D$210,Personal!B299,'Ppto. actividades'!$F$11:$F$210)</f>
        <v>0</v>
      </c>
      <c r="G299" s="162">
        <f>SUMIF('Ppto. actividades'!$D$11:$D$210,Personal!B299,'Ppto. actividades'!$G$11:$G$210)</f>
        <v>0</v>
      </c>
      <c r="H299" s="163" t="str">
        <f t="shared" si="4"/>
        <v/>
      </c>
      <c r="I299" s="167" t="e">
        <f>SUMIF('[1]Ppto.personal por actividad'!C:C,Personal!B299,'[1]Ppto.personal por actividad'!M:M)</f>
        <v>#VALUE!</v>
      </c>
    </row>
    <row r="300" spans="1:9" s="62" customFormat="1" ht="15" customHeight="1">
      <c r="A300" s="198">
        <v>299</v>
      </c>
      <c r="B300" s="199"/>
      <c r="C300" s="199"/>
      <c r="D300" s="200"/>
      <c r="E300" s="200"/>
      <c r="F300" s="161">
        <f>SUMIF('Ppto. actividades'!$D$11:$D$210,Personal!B300,'Ppto. actividades'!$F$11:$F$210)</f>
        <v>0</v>
      </c>
      <c r="G300" s="162">
        <f>SUMIF('Ppto. actividades'!$D$11:$D$210,Personal!B300,'Ppto. actividades'!$G$11:$G$210)</f>
        <v>0</v>
      </c>
      <c r="H300" s="163" t="str">
        <f t="shared" si="4"/>
        <v/>
      </c>
      <c r="I300" s="167" t="e">
        <f>SUMIF('[1]Ppto.personal por actividad'!C:C,Personal!B300,'[1]Ppto.personal por actividad'!M:M)</f>
        <v>#VALUE!</v>
      </c>
    </row>
    <row r="301" spans="1:9" s="62" customFormat="1" ht="15" customHeight="1">
      <c r="A301" s="198">
        <v>300</v>
      </c>
      <c r="B301" s="199"/>
      <c r="C301" s="199"/>
      <c r="D301" s="200"/>
      <c r="E301" s="200"/>
      <c r="F301" s="161">
        <f>SUMIF('Ppto. actividades'!$D$11:$D$210,Personal!B301,'Ppto. actividades'!$F$11:$F$210)</f>
        <v>0</v>
      </c>
      <c r="G301" s="162">
        <f>SUMIF('Ppto. actividades'!$D$11:$D$210,Personal!B301,'Ppto. actividades'!$G$11:$G$210)</f>
        <v>0</v>
      </c>
      <c r="H301" s="163" t="str">
        <f t="shared" si="4"/>
        <v/>
      </c>
      <c r="I301" s="167" t="e">
        <f>SUMIF('[1]Ppto.personal por actividad'!C:C,Personal!B301,'[1]Ppto.personal por actividad'!M:M)</f>
        <v>#VALUE!</v>
      </c>
    </row>
    <row r="302" spans="1:9" s="62" customFormat="1" ht="15" customHeight="1">
      <c r="A302" s="198">
        <v>301</v>
      </c>
      <c r="B302" s="199"/>
      <c r="C302" s="199"/>
      <c r="D302" s="200"/>
      <c r="E302" s="200"/>
      <c r="F302" s="161">
        <f>SUMIF('Ppto. actividades'!$D$11:$D$210,Personal!B302,'Ppto. actividades'!$F$11:$F$210)</f>
        <v>0</v>
      </c>
      <c r="G302" s="162">
        <f>SUMIF('Ppto. actividades'!$D$11:$D$210,Personal!B302,'Ppto. actividades'!$G$11:$G$210)</f>
        <v>0</v>
      </c>
      <c r="H302" s="163" t="str">
        <f t="shared" si="4"/>
        <v/>
      </c>
      <c r="I302" s="167" t="e">
        <f>SUMIF('[1]Ppto.personal por actividad'!C:C,Personal!B302,'[1]Ppto.personal por actividad'!M:M)</f>
        <v>#VALUE!</v>
      </c>
    </row>
    <row r="303" spans="1:9" s="62" customFormat="1" ht="15" customHeight="1">
      <c r="A303" s="198">
        <v>302</v>
      </c>
      <c r="B303" s="199"/>
      <c r="C303" s="199"/>
      <c r="D303" s="200"/>
      <c r="E303" s="200"/>
      <c r="F303" s="161">
        <f>SUMIF('Ppto. actividades'!$D$11:$D$210,Personal!B303,'Ppto. actividades'!$F$11:$F$210)</f>
        <v>0</v>
      </c>
      <c r="G303" s="162">
        <f>SUMIF('Ppto. actividades'!$D$11:$D$210,Personal!B303,'Ppto. actividades'!$G$11:$G$210)</f>
        <v>0</v>
      </c>
      <c r="H303" s="163" t="str">
        <f t="shared" si="4"/>
        <v/>
      </c>
      <c r="I303" s="167" t="e">
        <f>SUMIF('[1]Ppto.personal por actividad'!C:C,Personal!B303,'[1]Ppto.personal por actividad'!M:M)</f>
        <v>#VALUE!</v>
      </c>
    </row>
    <row r="304" spans="1:9" s="62" customFormat="1" ht="15" customHeight="1">
      <c r="A304" s="198">
        <v>303</v>
      </c>
      <c r="B304" s="199"/>
      <c r="C304" s="199"/>
      <c r="D304" s="200"/>
      <c r="E304" s="200"/>
      <c r="F304" s="161">
        <f>SUMIF('Ppto. actividades'!$D$11:$D$210,Personal!B304,'Ppto. actividades'!$F$11:$F$210)</f>
        <v>0</v>
      </c>
      <c r="G304" s="162">
        <f>SUMIF('Ppto. actividades'!$D$11:$D$210,Personal!B304,'Ppto. actividades'!$G$11:$G$210)</f>
        <v>0</v>
      </c>
      <c r="H304" s="163" t="str">
        <f t="shared" si="4"/>
        <v/>
      </c>
      <c r="I304" s="167" t="e">
        <f>SUMIF('[1]Ppto.personal por actividad'!C:C,Personal!B304,'[1]Ppto.personal por actividad'!M:M)</f>
        <v>#VALUE!</v>
      </c>
    </row>
    <row r="305" spans="1:9" s="62" customFormat="1" ht="15" customHeight="1">
      <c r="A305" s="198">
        <v>304</v>
      </c>
      <c r="B305" s="199"/>
      <c r="C305" s="199"/>
      <c r="D305" s="200"/>
      <c r="E305" s="200"/>
      <c r="F305" s="161">
        <f>SUMIF('Ppto. actividades'!$D$11:$D$210,Personal!B305,'Ppto. actividades'!$F$11:$F$210)</f>
        <v>0</v>
      </c>
      <c r="G305" s="162">
        <f>SUMIF('Ppto. actividades'!$D$11:$D$210,Personal!B305,'Ppto. actividades'!$G$11:$G$210)</f>
        <v>0</v>
      </c>
      <c r="H305" s="163" t="str">
        <f t="shared" si="4"/>
        <v/>
      </c>
      <c r="I305" s="167" t="e">
        <f>SUMIF('[1]Ppto.personal por actividad'!C:C,Personal!B305,'[1]Ppto.personal por actividad'!M:M)</f>
        <v>#VALUE!</v>
      </c>
    </row>
    <row r="306" spans="1:9" s="62" customFormat="1" ht="15" customHeight="1">
      <c r="A306" s="198">
        <v>305</v>
      </c>
      <c r="B306" s="199"/>
      <c r="C306" s="199"/>
      <c r="D306" s="200"/>
      <c r="E306" s="200"/>
      <c r="F306" s="161">
        <f>SUMIF('Ppto. actividades'!$D$11:$D$210,Personal!B306,'Ppto. actividades'!$F$11:$F$210)</f>
        <v>0</v>
      </c>
      <c r="G306" s="162">
        <f>SUMIF('Ppto. actividades'!$D$11:$D$210,Personal!B306,'Ppto. actividades'!$G$11:$G$210)</f>
        <v>0</v>
      </c>
      <c r="H306" s="163" t="str">
        <f t="shared" si="4"/>
        <v/>
      </c>
      <c r="I306" s="167" t="e">
        <f>SUMIF('[1]Ppto.personal por actividad'!C:C,Personal!B306,'[1]Ppto.personal por actividad'!M:M)</f>
        <v>#VALUE!</v>
      </c>
    </row>
    <row r="307" spans="1:9" s="62" customFormat="1" ht="15" customHeight="1">
      <c r="A307" s="198">
        <v>306</v>
      </c>
      <c r="B307" s="199"/>
      <c r="C307" s="199"/>
      <c r="D307" s="200"/>
      <c r="E307" s="200"/>
      <c r="F307" s="161">
        <f>SUMIF('Ppto. actividades'!$D$11:$D$210,Personal!B307,'Ppto. actividades'!$F$11:$F$210)</f>
        <v>0</v>
      </c>
      <c r="G307" s="162">
        <f>SUMIF('Ppto. actividades'!$D$11:$D$210,Personal!B307,'Ppto. actividades'!$G$11:$G$210)</f>
        <v>0</v>
      </c>
      <c r="H307" s="163" t="str">
        <f t="shared" si="4"/>
        <v/>
      </c>
      <c r="I307" s="167" t="e">
        <f>SUMIF('[1]Ppto.personal por actividad'!C:C,Personal!B307,'[1]Ppto.personal por actividad'!M:M)</f>
        <v>#VALUE!</v>
      </c>
    </row>
    <row r="308" spans="1:9" s="62" customFormat="1" ht="15" customHeight="1">
      <c r="A308" s="198">
        <v>307</v>
      </c>
      <c r="B308" s="199"/>
      <c r="C308" s="199"/>
      <c r="D308" s="200"/>
      <c r="E308" s="200"/>
      <c r="F308" s="161">
        <f>SUMIF('Ppto. actividades'!$D$11:$D$210,Personal!B308,'Ppto. actividades'!$F$11:$F$210)</f>
        <v>0</v>
      </c>
      <c r="G308" s="162">
        <f>SUMIF('Ppto. actividades'!$D$11:$D$210,Personal!B308,'Ppto. actividades'!$G$11:$G$210)</f>
        <v>0</v>
      </c>
      <c r="H308" s="163" t="str">
        <f t="shared" si="4"/>
        <v/>
      </c>
      <c r="I308" s="167" t="e">
        <f>SUMIF('[1]Ppto.personal por actividad'!C:C,Personal!B308,'[1]Ppto.personal por actividad'!M:M)</f>
        <v>#VALUE!</v>
      </c>
    </row>
    <row r="309" spans="1:9" s="62" customFormat="1" ht="15" customHeight="1">
      <c r="A309" s="198">
        <v>308</v>
      </c>
      <c r="B309" s="199"/>
      <c r="C309" s="199"/>
      <c r="D309" s="200"/>
      <c r="E309" s="200"/>
      <c r="F309" s="161">
        <f>SUMIF('Ppto. actividades'!$D$11:$D$210,Personal!B309,'Ppto. actividades'!$F$11:$F$210)</f>
        <v>0</v>
      </c>
      <c r="G309" s="162">
        <f>SUMIF('Ppto. actividades'!$D$11:$D$210,Personal!B309,'Ppto. actividades'!$G$11:$G$210)</f>
        <v>0</v>
      </c>
      <c r="H309" s="163" t="str">
        <f t="shared" si="4"/>
        <v/>
      </c>
      <c r="I309" s="167" t="e">
        <f>SUMIF('[1]Ppto.personal por actividad'!C:C,Personal!B309,'[1]Ppto.personal por actividad'!M:M)</f>
        <v>#VALUE!</v>
      </c>
    </row>
    <row r="310" spans="1:9" s="62" customFormat="1" ht="15" customHeight="1">
      <c r="A310" s="198">
        <v>309</v>
      </c>
      <c r="B310" s="199"/>
      <c r="C310" s="199"/>
      <c r="D310" s="200"/>
      <c r="E310" s="200"/>
      <c r="F310" s="161">
        <f>SUMIF('Ppto. actividades'!$D$11:$D$210,Personal!B310,'Ppto. actividades'!$F$11:$F$210)</f>
        <v>0</v>
      </c>
      <c r="G310" s="162">
        <f>SUMIF('Ppto. actividades'!$D$11:$D$210,Personal!B310,'Ppto. actividades'!$G$11:$G$210)</f>
        <v>0</v>
      </c>
      <c r="H310" s="163" t="str">
        <f t="shared" si="4"/>
        <v/>
      </c>
      <c r="I310" s="167" t="e">
        <f>SUMIF('[1]Ppto.personal por actividad'!C:C,Personal!B310,'[1]Ppto.personal por actividad'!M:M)</f>
        <v>#VALUE!</v>
      </c>
    </row>
    <row r="311" spans="1:9" s="62" customFormat="1" ht="15" customHeight="1">
      <c r="A311" s="198">
        <v>310</v>
      </c>
      <c r="B311" s="199"/>
      <c r="C311" s="199"/>
      <c r="D311" s="200"/>
      <c r="E311" s="200"/>
      <c r="F311" s="161">
        <f>SUMIF('Ppto. actividades'!$D$11:$D$210,Personal!B311,'Ppto. actividades'!$F$11:$F$210)</f>
        <v>0</v>
      </c>
      <c r="G311" s="162">
        <f>SUMIF('Ppto. actividades'!$D$11:$D$210,Personal!B311,'Ppto. actividades'!$G$11:$G$210)</f>
        <v>0</v>
      </c>
      <c r="H311" s="163" t="str">
        <f t="shared" si="4"/>
        <v/>
      </c>
      <c r="I311" s="167" t="e">
        <f>SUMIF('[1]Ppto.personal por actividad'!C:C,Personal!B311,'[1]Ppto.personal por actividad'!M:M)</f>
        <v>#VALUE!</v>
      </c>
    </row>
    <row r="312" spans="1:9" s="62" customFormat="1" ht="15" customHeight="1">
      <c r="A312" s="198">
        <v>311</v>
      </c>
      <c r="B312" s="199"/>
      <c r="C312" s="199"/>
      <c r="D312" s="200"/>
      <c r="E312" s="200"/>
      <c r="F312" s="161">
        <f>SUMIF('Ppto. actividades'!$D$11:$D$210,Personal!B312,'Ppto. actividades'!$F$11:$F$210)</f>
        <v>0</v>
      </c>
      <c r="G312" s="162">
        <f>SUMIF('Ppto. actividades'!$D$11:$D$210,Personal!B312,'Ppto. actividades'!$G$11:$G$210)</f>
        <v>0</v>
      </c>
      <c r="H312" s="163" t="str">
        <f t="shared" si="4"/>
        <v/>
      </c>
      <c r="I312" s="167" t="e">
        <f>SUMIF('[1]Ppto.personal por actividad'!C:C,Personal!B312,'[1]Ppto.personal por actividad'!M:M)</f>
        <v>#VALUE!</v>
      </c>
    </row>
    <row r="313" spans="1:9" s="62" customFormat="1" ht="15" customHeight="1">
      <c r="A313" s="198">
        <v>312</v>
      </c>
      <c r="B313" s="199"/>
      <c r="C313" s="199"/>
      <c r="D313" s="200"/>
      <c r="E313" s="200"/>
      <c r="F313" s="161">
        <f>SUMIF('Ppto. actividades'!$D$11:$D$210,Personal!B313,'Ppto. actividades'!$F$11:$F$210)</f>
        <v>0</v>
      </c>
      <c r="G313" s="162">
        <f>SUMIF('Ppto. actividades'!$D$11:$D$210,Personal!B313,'Ppto. actividades'!$G$11:$G$210)</f>
        <v>0</v>
      </c>
      <c r="H313" s="163" t="str">
        <f t="shared" si="4"/>
        <v/>
      </c>
      <c r="I313" s="167" t="e">
        <f>SUMIF('[1]Ppto.personal por actividad'!C:C,Personal!B313,'[1]Ppto.personal por actividad'!M:M)</f>
        <v>#VALUE!</v>
      </c>
    </row>
    <row r="314" spans="1:9" s="62" customFormat="1" ht="15" customHeight="1">
      <c r="A314" s="198">
        <v>313</v>
      </c>
      <c r="B314" s="199"/>
      <c r="C314" s="199"/>
      <c r="D314" s="200"/>
      <c r="E314" s="200"/>
      <c r="F314" s="161">
        <f>SUMIF('Ppto. actividades'!$D$11:$D$210,Personal!B314,'Ppto. actividades'!$F$11:$F$210)</f>
        <v>0</v>
      </c>
      <c r="G314" s="162">
        <f>SUMIF('Ppto. actividades'!$D$11:$D$210,Personal!B314,'Ppto. actividades'!$G$11:$G$210)</f>
        <v>0</v>
      </c>
      <c r="H314" s="163" t="str">
        <f t="shared" si="4"/>
        <v/>
      </c>
      <c r="I314" s="167" t="e">
        <f>SUMIF('[1]Ppto.personal por actividad'!C:C,Personal!B314,'[1]Ppto.personal por actividad'!M:M)</f>
        <v>#VALUE!</v>
      </c>
    </row>
    <row r="315" spans="1:9" s="62" customFormat="1" ht="15" customHeight="1">
      <c r="A315" s="198">
        <v>314</v>
      </c>
      <c r="B315" s="199"/>
      <c r="C315" s="199"/>
      <c r="D315" s="200"/>
      <c r="E315" s="200"/>
      <c r="F315" s="161">
        <f>SUMIF('Ppto. actividades'!$D$11:$D$210,Personal!B315,'Ppto. actividades'!$F$11:$F$210)</f>
        <v>0</v>
      </c>
      <c r="G315" s="162">
        <f>SUMIF('Ppto. actividades'!$D$11:$D$210,Personal!B315,'Ppto. actividades'!$G$11:$G$210)</f>
        <v>0</v>
      </c>
      <c r="H315" s="163" t="str">
        <f t="shared" si="4"/>
        <v/>
      </c>
      <c r="I315" s="167" t="e">
        <f>SUMIF('[1]Ppto.personal por actividad'!C:C,Personal!B315,'[1]Ppto.personal por actividad'!M:M)</f>
        <v>#VALUE!</v>
      </c>
    </row>
    <row r="316" spans="1:9" s="62" customFormat="1" ht="15" customHeight="1">
      <c r="A316" s="198">
        <v>315</v>
      </c>
      <c r="B316" s="199"/>
      <c r="C316" s="199"/>
      <c r="D316" s="200"/>
      <c r="E316" s="200"/>
      <c r="F316" s="161">
        <f>SUMIF('Ppto. actividades'!$D$11:$D$210,Personal!B316,'Ppto. actividades'!$F$11:$F$210)</f>
        <v>0</v>
      </c>
      <c r="G316" s="162">
        <f>SUMIF('Ppto. actividades'!$D$11:$D$210,Personal!B316,'Ppto. actividades'!$G$11:$G$210)</f>
        <v>0</v>
      </c>
      <c r="H316" s="163" t="str">
        <f t="shared" si="4"/>
        <v/>
      </c>
      <c r="I316" s="167" t="e">
        <f>SUMIF('[1]Ppto.personal por actividad'!C:C,Personal!B316,'[1]Ppto.personal por actividad'!M:M)</f>
        <v>#VALUE!</v>
      </c>
    </row>
    <row r="317" spans="1:9" s="62" customFormat="1" ht="15" customHeight="1">
      <c r="A317" s="198">
        <v>316</v>
      </c>
      <c r="B317" s="199"/>
      <c r="C317" s="199"/>
      <c r="D317" s="200"/>
      <c r="E317" s="200"/>
      <c r="F317" s="161">
        <f>SUMIF('Ppto. actividades'!$D$11:$D$210,Personal!B317,'Ppto. actividades'!$F$11:$F$210)</f>
        <v>0</v>
      </c>
      <c r="G317" s="162">
        <f>SUMIF('Ppto. actividades'!$D$11:$D$210,Personal!B317,'Ppto. actividades'!$G$11:$G$210)</f>
        <v>0</v>
      </c>
      <c r="H317" s="163" t="str">
        <f t="shared" si="4"/>
        <v/>
      </c>
      <c r="I317" s="167" t="e">
        <f>SUMIF('[1]Ppto.personal por actividad'!C:C,Personal!B317,'[1]Ppto.personal por actividad'!M:M)</f>
        <v>#VALUE!</v>
      </c>
    </row>
    <row r="318" spans="1:9" s="62" customFormat="1" ht="15" customHeight="1">
      <c r="A318" s="198">
        <v>317</v>
      </c>
      <c r="B318" s="199"/>
      <c r="C318" s="199"/>
      <c r="D318" s="200"/>
      <c r="E318" s="200"/>
      <c r="F318" s="161">
        <f>SUMIF('Ppto. actividades'!$D$11:$D$210,Personal!B318,'Ppto. actividades'!$F$11:$F$210)</f>
        <v>0</v>
      </c>
      <c r="G318" s="162">
        <f>SUMIF('Ppto. actividades'!$D$11:$D$210,Personal!B318,'Ppto. actividades'!$G$11:$G$210)</f>
        <v>0</v>
      </c>
      <c r="H318" s="163" t="str">
        <f t="shared" si="4"/>
        <v/>
      </c>
      <c r="I318" s="167" t="e">
        <f>SUMIF('[1]Ppto.personal por actividad'!C:C,Personal!B318,'[1]Ppto.personal por actividad'!M:M)</f>
        <v>#VALUE!</v>
      </c>
    </row>
    <row r="319" spans="1:9" s="62" customFormat="1" ht="15" customHeight="1">
      <c r="A319" s="198">
        <v>318</v>
      </c>
      <c r="B319" s="199"/>
      <c r="C319" s="199"/>
      <c r="D319" s="200"/>
      <c r="E319" s="200"/>
      <c r="F319" s="161">
        <f>SUMIF('Ppto. actividades'!$D$11:$D$210,Personal!B319,'Ppto. actividades'!$F$11:$F$210)</f>
        <v>0</v>
      </c>
      <c r="G319" s="162">
        <f>SUMIF('Ppto. actividades'!$D$11:$D$210,Personal!B319,'Ppto. actividades'!$G$11:$G$210)</f>
        <v>0</v>
      </c>
      <c r="H319" s="163" t="str">
        <f t="shared" si="4"/>
        <v/>
      </c>
      <c r="I319" s="167" t="e">
        <f>SUMIF('[1]Ppto.personal por actividad'!C:C,Personal!B319,'[1]Ppto.personal por actividad'!M:M)</f>
        <v>#VALUE!</v>
      </c>
    </row>
    <row r="320" spans="1:9" s="62" customFormat="1" ht="15" customHeight="1">
      <c r="A320" s="198">
        <v>319</v>
      </c>
      <c r="B320" s="199"/>
      <c r="C320" s="199"/>
      <c r="D320" s="200"/>
      <c r="E320" s="200"/>
      <c r="F320" s="161">
        <f>SUMIF('Ppto. actividades'!$D$11:$D$210,Personal!B320,'Ppto. actividades'!$F$11:$F$210)</f>
        <v>0</v>
      </c>
      <c r="G320" s="162">
        <f>SUMIF('Ppto. actividades'!$D$11:$D$210,Personal!B320,'Ppto. actividades'!$G$11:$G$210)</f>
        <v>0</v>
      </c>
      <c r="H320" s="163" t="str">
        <f t="shared" si="4"/>
        <v/>
      </c>
      <c r="I320" s="167" t="e">
        <f>SUMIF('[1]Ppto.personal por actividad'!C:C,Personal!B320,'[1]Ppto.personal por actividad'!M:M)</f>
        <v>#VALUE!</v>
      </c>
    </row>
    <row r="321" spans="1:9" s="62" customFormat="1" ht="15" customHeight="1">
      <c r="A321" s="198">
        <v>320</v>
      </c>
      <c r="B321" s="199"/>
      <c r="C321" s="199"/>
      <c r="D321" s="200"/>
      <c r="E321" s="200"/>
      <c r="F321" s="161">
        <f>SUMIF('Ppto. actividades'!$D$11:$D$210,Personal!B321,'Ppto. actividades'!$F$11:$F$210)</f>
        <v>0</v>
      </c>
      <c r="G321" s="162">
        <f>SUMIF('Ppto. actividades'!$D$11:$D$210,Personal!B321,'Ppto. actividades'!$G$11:$G$210)</f>
        <v>0</v>
      </c>
      <c r="H321" s="163" t="str">
        <f t="shared" si="4"/>
        <v/>
      </c>
      <c r="I321" s="167" t="e">
        <f>SUMIF('[1]Ppto.personal por actividad'!C:C,Personal!B321,'[1]Ppto.personal por actividad'!M:M)</f>
        <v>#VALUE!</v>
      </c>
    </row>
    <row r="322" spans="1:9" s="62" customFormat="1" ht="15" customHeight="1">
      <c r="A322" s="198">
        <v>321</v>
      </c>
      <c r="B322" s="199"/>
      <c r="C322" s="199"/>
      <c r="D322" s="200"/>
      <c r="E322" s="200"/>
      <c r="F322" s="161">
        <f>SUMIF('Ppto. actividades'!$D$11:$D$210,Personal!B322,'Ppto. actividades'!$F$11:$F$210)</f>
        <v>0</v>
      </c>
      <c r="G322" s="162">
        <f>SUMIF('Ppto. actividades'!$D$11:$D$210,Personal!B322,'Ppto. actividades'!$G$11:$G$210)</f>
        <v>0</v>
      </c>
      <c r="H322" s="163" t="str">
        <f t="shared" si="4"/>
        <v/>
      </c>
      <c r="I322" s="167" t="e">
        <f>SUMIF('[1]Ppto.personal por actividad'!C:C,Personal!B322,'[1]Ppto.personal por actividad'!M:M)</f>
        <v>#VALUE!</v>
      </c>
    </row>
    <row r="323" spans="1:9" s="62" customFormat="1" ht="15" customHeight="1">
      <c r="A323" s="198">
        <v>322</v>
      </c>
      <c r="B323" s="199"/>
      <c r="C323" s="199"/>
      <c r="D323" s="200"/>
      <c r="E323" s="200"/>
      <c r="F323" s="161">
        <f>SUMIF('Ppto. actividades'!$D$11:$D$210,Personal!B323,'Ppto. actividades'!$F$11:$F$210)</f>
        <v>0</v>
      </c>
      <c r="G323" s="162">
        <f>SUMIF('Ppto. actividades'!$D$11:$D$210,Personal!B323,'Ppto. actividades'!$G$11:$G$210)</f>
        <v>0</v>
      </c>
      <c r="H323" s="163" t="str">
        <f t="shared" ref="H323:H386" si="5">IF(E323&gt;0,+D323/E323,"")</f>
        <v/>
      </c>
      <c r="I323" s="167" t="e">
        <f>SUMIF('[1]Ppto.personal por actividad'!C:C,Personal!B323,'[1]Ppto.personal por actividad'!M:M)</f>
        <v>#VALUE!</v>
      </c>
    </row>
    <row r="324" spans="1:9" s="62" customFormat="1" ht="15" customHeight="1">
      <c r="A324" s="198">
        <v>323</v>
      </c>
      <c r="B324" s="199"/>
      <c r="C324" s="199"/>
      <c r="D324" s="200"/>
      <c r="E324" s="200"/>
      <c r="F324" s="161">
        <f>SUMIF('Ppto. actividades'!$D$11:$D$210,Personal!B324,'Ppto. actividades'!$F$11:$F$210)</f>
        <v>0</v>
      </c>
      <c r="G324" s="162">
        <f>SUMIF('Ppto. actividades'!$D$11:$D$210,Personal!B324,'Ppto. actividades'!$G$11:$G$210)</f>
        <v>0</v>
      </c>
      <c r="H324" s="163" t="str">
        <f t="shared" si="5"/>
        <v/>
      </c>
      <c r="I324" s="167" t="e">
        <f>SUMIF('[1]Ppto.personal por actividad'!C:C,Personal!B324,'[1]Ppto.personal por actividad'!M:M)</f>
        <v>#VALUE!</v>
      </c>
    </row>
    <row r="325" spans="1:9" s="62" customFormat="1" ht="15" customHeight="1">
      <c r="A325" s="198">
        <v>324</v>
      </c>
      <c r="B325" s="199"/>
      <c r="C325" s="199"/>
      <c r="D325" s="200"/>
      <c r="E325" s="200"/>
      <c r="F325" s="161">
        <f>SUMIF('Ppto. actividades'!$D$11:$D$210,Personal!B325,'Ppto. actividades'!$F$11:$F$210)</f>
        <v>0</v>
      </c>
      <c r="G325" s="162">
        <f>SUMIF('Ppto. actividades'!$D$11:$D$210,Personal!B325,'Ppto. actividades'!$G$11:$G$210)</f>
        <v>0</v>
      </c>
      <c r="H325" s="163" t="str">
        <f t="shared" si="5"/>
        <v/>
      </c>
      <c r="I325" s="167" t="e">
        <f>SUMIF('[1]Ppto.personal por actividad'!C:C,Personal!B325,'[1]Ppto.personal por actividad'!M:M)</f>
        <v>#VALUE!</v>
      </c>
    </row>
    <row r="326" spans="1:9" s="62" customFormat="1" ht="15" customHeight="1">
      <c r="A326" s="198">
        <v>325</v>
      </c>
      <c r="B326" s="199"/>
      <c r="C326" s="199"/>
      <c r="D326" s="200"/>
      <c r="E326" s="200"/>
      <c r="F326" s="161">
        <f>SUMIF('Ppto. actividades'!$D$11:$D$210,Personal!B326,'Ppto. actividades'!$F$11:$F$210)</f>
        <v>0</v>
      </c>
      <c r="G326" s="162">
        <f>SUMIF('Ppto. actividades'!$D$11:$D$210,Personal!B326,'Ppto. actividades'!$G$11:$G$210)</f>
        <v>0</v>
      </c>
      <c r="H326" s="163" t="str">
        <f t="shared" si="5"/>
        <v/>
      </c>
      <c r="I326" s="167" t="e">
        <f>SUMIF('[1]Ppto.personal por actividad'!C:C,Personal!B326,'[1]Ppto.personal por actividad'!M:M)</f>
        <v>#VALUE!</v>
      </c>
    </row>
    <row r="327" spans="1:9" s="62" customFormat="1" ht="15" customHeight="1">
      <c r="A327" s="198">
        <v>326</v>
      </c>
      <c r="B327" s="199"/>
      <c r="C327" s="199"/>
      <c r="D327" s="200"/>
      <c r="E327" s="200"/>
      <c r="F327" s="161">
        <f>SUMIF('Ppto. actividades'!$D$11:$D$210,Personal!B327,'Ppto. actividades'!$F$11:$F$210)</f>
        <v>0</v>
      </c>
      <c r="G327" s="162">
        <f>SUMIF('Ppto. actividades'!$D$11:$D$210,Personal!B327,'Ppto. actividades'!$G$11:$G$210)</f>
        <v>0</v>
      </c>
      <c r="H327" s="163" t="str">
        <f t="shared" si="5"/>
        <v/>
      </c>
      <c r="I327" s="167" t="e">
        <f>SUMIF('[1]Ppto.personal por actividad'!C:C,Personal!B327,'[1]Ppto.personal por actividad'!M:M)</f>
        <v>#VALUE!</v>
      </c>
    </row>
    <row r="328" spans="1:9" s="62" customFormat="1" ht="15" customHeight="1">
      <c r="A328" s="198">
        <v>327</v>
      </c>
      <c r="B328" s="199"/>
      <c r="C328" s="199"/>
      <c r="D328" s="200"/>
      <c r="E328" s="200"/>
      <c r="F328" s="161">
        <f>SUMIF('Ppto. actividades'!$D$11:$D$210,Personal!B328,'Ppto. actividades'!$F$11:$F$210)</f>
        <v>0</v>
      </c>
      <c r="G328" s="162">
        <f>SUMIF('Ppto. actividades'!$D$11:$D$210,Personal!B328,'Ppto. actividades'!$G$11:$G$210)</f>
        <v>0</v>
      </c>
      <c r="H328" s="163" t="str">
        <f t="shared" si="5"/>
        <v/>
      </c>
      <c r="I328" s="167" t="e">
        <f>SUMIF('[1]Ppto.personal por actividad'!C:C,Personal!B328,'[1]Ppto.personal por actividad'!M:M)</f>
        <v>#VALUE!</v>
      </c>
    </row>
    <row r="329" spans="1:9" s="62" customFormat="1" ht="15" customHeight="1">
      <c r="A329" s="198">
        <v>328</v>
      </c>
      <c r="B329" s="199"/>
      <c r="C329" s="199"/>
      <c r="D329" s="200"/>
      <c r="E329" s="200"/>
      <c r="F329" s="161">
        <f>SUMIF('Ppto. actividades'!$D$11:$D$210,Personal!B329,'Ppto. actividades'!$F$11:$F$210)</f>
        <v>0</v>
      </c>
      <c r="G329" s="162">
        <f>SUMIF('Ppto. actividades'!$D$11:$D$210,Personal!B329,'Ppto. actividades'!$G$11:$G$210)</f>
        <v>0</v>
      </c>
      <c r="H329" s="163" t="str">
        <f t="shared" si="5"/>
        <v/>
      </c>
      <c r="I329" s="167" t="e">
        <f>SUMIF('[1]Ppto.personal por actividad'!C:C,Personal!B329,'[1]Ppto.personal por actividad'!M:M)</f>
        <v>#VALUE!</v>
      </c>
    </row>
    <row r="330" spans="1:9" s="62" customFormat="1" ht="15" customHeight="1">
      <c r="A330" s="198">
        <v>329</v>
      </c>
      <c r="B330" s="199"/>
      <c r="C330" s="199"/>
      <c r="D330" s="200"/>
      <c r="E330" s="200"/>
      <c r="F330" s="161">
        <f>SUMIF('Ppto. actividades'!$D$11:$D$210,Personal!B330,'Ppto. actividades'!$F$11:$F$210)</f>
        <v>0</v>
      </c>
      <c r="G330" s="162">
        <f>SUMIF('Ppto. actividades'!$D$11:$D$210,Personal!B330,'Ppto. actividades'!$G$11:$G$210)</f>
        <v>0</v>
      </c>
      <c r="H330" s="163" t="str">
        <f t="shared" si="5"/>
        <v/>
      </c>
      <c r="I330" s="167" t="e">
        <f>SUMIF('[1]Ppto.personal por actividad'!C:C,Personal!B330,'[1]Ppto.personal por actividad'!M:M)</f>
        <v>#VALUE!</v>
      </c>
    </row>
    <row r="331" spans="1:9" s="62" customFormat="1" ht="15" customHeight="1">
      <c r="A331" s="198">
        <v>330</v>
      </c>
      <c r="B331" s="199"/>
      <c r="C331" s="199"/>
      <c r="D331" s="200"/>
      <c r="E331" s="200"/>
      <c r="F331" s="161">
        <f>SUMIF('Ppto. actividades'!$D$11:$D$210,Personal!B331,'Ppto. actividades'!$F$11:$F$210)</f>
        <v>0</v>
      </c>
      <c r="G331" s="162">
        <f>SUMIF('Ppto. actividades'!$D$11:$D$210,Personal!B331,'Ppto. actividades'!$G$11:$G$210)</f>
        <v>0</v>
      </c>
      <c r="H331" s="163" t="str">
        <f t="shared" si="5"/>
        <v/>
      </c>
      <c r="I331" s="167" t="e">
        <f>SUMIF('[1]Ppto.personal por actividad'!C:C,Personal!B331,'[1]Ppto.personal por actividad'!M:M)</f>
        <v>#VALUE!</v>
      </c>
    </row>
    <row r="332" spans="1:9" s="62" customFormat="1" ht="15" customHeight="1">
      <c r="A332" s="198">
        <v>331</v>
      </c>
      <c r="B332" s="199"/>
      <c r="C332" s="199"/>
      <c r="D332" s="200"/>
      <c r="E332" s="200"/>
      <c r="F332" s="161">
        <f>SUMIF('Ppto. actividades'!$D$11:$D$210,Personal!B332,'Ppto. actividades'!$F$11:$F$210)</f>
        <v>0</v>
      </c>
      <c r="G332" s="162">
        <f>SUMIF('Ppto. actividades'!$D$11:$D$210,Personal!B332,'Ppto. actividades'!$G$11:$G$210)</f>
        <v>0</v>
      </c>
      <c r="H332" s="163" t="str">
        <f t="shared" si="5"/>
        <v/>
      </c>
      <c r="I332" s="167" t="e">
        <f>SUMIF('[1]Ppto.personal por actividad'!C:C,Personal!B332,'[1]Ppto.personal por actividad'!M:M)</f>
        <v>#VALUE!</v>
      </c>
    </row>
    <row r="333" spans="1:9" s="62" customFormat="1" ht="15" customHeight="1">
      <c r="A333" s="198">
        <v>332</v>
      </c>
      <c r="B333" s="199"/>
      <c r="C333" s="199"/>
      <c r="D333" s="200"/>
      <c r="E333" s="200"/>
      <c r="F333" s="161">
        <f>SUMIF('Ppto. actividades'!$D$11:$D$210,Personal!B333,'Ppto. actividades'!$F$11:$F$210)</f>
        <v>0</v>
      </c>
      <c r="G333" s="162">
        <f>SUMIF('Ppto. actividades'!$D$11:$D$210,Personal!B333,'Ppto. actividades'!$G$11:$G$210)</f>
        <v>0</v>
      </c>
      <c r="H333" s="163" t="str">
        <f t="shared" si="5"/>
        <v/>
      </c>
      <c r="I333" s="167" t="e">
        <f>SUMIF('[1]Ppto.personal por actividad'!C:C,Personal!B333,'[1]Ppto.personal por actividad'!M:M)</f>
        <v>#VALUE!</v>
      </c>
    </row>
    <row r="334" spans="1:9" s="62" customFormat="1" ht="15" customHeight="1">
      <c r="A334" s="198">
        <v>333</v>
      </c>
      <c r="B334" s="199"/>
      <c r="C334" s="199"/>
      <c r="D334" s="200"/>
      <c r="E334" s="200"/>
      <c r="F334" s="161">
        <f>SUMIF('Ppto. actividades'!$D$11:$D$210,Personal!B334,'Ppto. actividades'!$F$11:$F$210)</f>
        <v>0</v>
      </c>
      <c r="G334" s="162">
        <f>SUMIF('Ppto. actividades'!$D$11:$D$210,Personal!B334,'Ppto. actividades'!$G$11:$G$210)</f>
        <v>0</v>
      </c>
      <c r="H334" s="163" t="str">
        <f t="shared" si="5"/>
        <v/>
      </c>
      <c r="I334" s="167" t="e">
        <f>SUMIF('[1]Ppto.personal por actividad'!C:C,Personal!B334,'[1]Ppto.personal por actividad'!M:M)</f>
        <v>#VALUE!</v>
      </c>
    </row>
    <row r="335" spans="1:9" s="62" customFormat="1" ht="15" customHeight="1">
      <c r="A335" s="198">
        <v>334</v>
      </c>
      <c r="B335" s="199"/>
      <c r="C335" s="199"/>
      <c r="D335" s="200"/>
      <c r="E335" s="200"/>
      <c r="F335" s="161">
        <f>SUMIF('Ppto. actividades'!$D$11:$D$210,Personal!B335,'Ppto. actividades'!$F$11:$F$210)</f>
        <v>0</v>
      </c>
      <c r="G335" s="162">
        <f>SUMIF('Ppto. actividades'!$D$11:$D$210,Personal!B335,'Ppto. actividades'!$G$11:$G$210)</f>
        <v>0</v>
      </c>
      <c r="H335" s="163" t="str">
        <f t="shared" si="5"/>
        <v/>
      </c>
      <c r="I335" s="167" t="e">
        <f>SUMIF('[1]Ppto.personal por actividad'!C:C,Personal!B335,'[1]Ppto.personal por actividad'!M:M)</f>
        <v>#VALUE!</v>
      </c>
    </row>
    <row r="336" spans="1:9" s="62" customFormat="1" ht="15" customHeight="1">
      <c r="A336" s="198">
        <v>335</v>
      </c>
      <c r="B336" s="199"/>
      <c r="C336" s="199"/>
      <c r="D336" s="200"/>
      <c r="E336" s="200"/>
      <c r="F336" s="161">
        <f>SUMIF('Ppto. actividades'!$D$11:$D$210,Personal!B336,'Ppto. actividades'!$F$11:$F$210)</f>
        <v>0</v>
      </c>
      <c r="G336" s="162">
        <f>SUMIF('Ppto. actividades'!$D$11:$D$210,Personal!B336,'Ppto. actividades'!$G$11:$G$210)</f>
        <v>0</v>
      </c>
      <c r="H336" s="163" t="str">
        <f t="shared" si="5"/>
        <v/>
      </c>
      <c r="I336" s="167" t="e">
        <f>SUMIF('[1]Ppto.personal por actividad'!C:C,Personal!B336,'[1]Ppto.personal por actividad'!M:M)</f>
        <v>#VALUE!</v>
      </c>
    </row>
    <row r="337" spans="1:9" s="62" customFormat="1" ht="15" customHeight="1">
      <c r="A337" s="198">
        <v>336</v>
      </c>
      <c r="B337" s="199"/>
      <c r="C337" s="199"/>
      <c r="D337" s="200"/>
      <c r="E337" s="200"/>
      <c r="F337" s="161">
        <f>SUMIF('Ppto. actividades'!$D$11:$D$210,Personal!B337,'Ppto. actividades'!$F$11:$F$210)</f>
        <v>0</v>
      </c>
      <c r="G337" s="162">
        <f>SUMIF('Ppto. actividades'!$D$11:$D$210,Personal!B337,'Ppto. actividades'!$G$11:$G$210)</f>
        <v>0</v>
      </c>
      <c r="H337" s="163" t="str">
        <f t="shared" si="5"/>
        <v/>
      </c>
      <c r="I337" s="167" t="e">
        <f>SUMIF('[1]Ppto.personal por actividad'!C:C,Personal!B337,'[1]Ppto.personal por actividad'!M:M)</f>
        <v>#VALUE!</v>
      </c>
    </row>
    <row r="338" spans="1:9" s="62" customFormat="1" ht="15" customHeight="1">
      <c r="A338" s="198">
        <v>337</v>
      </c>
      <c r="B338" s="199"/>
      <c r="C338" s="199"/>
      <c r="D338" s="200"/>
      <c r="E338" s="200"/>
      <c r="F338" s="161">
        <f>SUMIF('Ppto. actividades'!$D$11:$D$210,Personal!B338,'Ppto. actividades'!$F$11:$F$210)</f>
        <v>0</v>
      </c>
      <c r="G338" s="162">
        <f>SUMIF('Ppto. actividades'!$D$11:$D$210,Personal!B338,'Ppto. actividades'!$G$11:$G$210)</f>
        <v>0</v>
      </c>
      <c r="H338" s="163" t="str">
        <f t="shared" si="5"/>
        <v/>
      </c>
      <c r="I338" s="167" t="e">
        <f>SUMIF('[1]Ppto.personal por actividad'!C:C,Personal!B338,'[1]Ppto.personal por actividad'!M:M)</f>
        <v>#VALUE!</v>
      </c>
    </row>
    <row r="339" spans="1:9" s="62" customFormat="1" ht="15" customHeight="1">
      <c r="A339" s="198">
        <v>338</v>
      </c>
      <c r="B339" s="199"/>
      <c r="C339" s="199"/>
      <c r="D339" s="200"/>
      <c r="E339" s="200"/>
      <c r="F339" s="161">
        <f>SUMIF('Ppto. actividades'!$D$11:$D$210,Personal!B339,'Ppto. actividades'!$F$11:$F$210)</f>
        <v>0</v>
      </c>
      <c r="G339" s="162">
        <f>SUMIF('Ppto. actividades'!$D$11:$D$210,Personal!B339,'Ppto. actividades'!$G$11:$G$210)</f>
        <v>0</v>
      </c>
      <c r="H339" s="163" t="str">
        <f t="shared" si="5"/>
        <v/>
      </c>
      <c r="I339" s="167" t="e">
        <f>SUMIF('[1]Ppto.personal por actividad'!C:C,Personal!B339,'[1]Ppto.personal por actividad'!M:M)</f>
        <v>#VALUE!</v>
      </c>
    </row>
    <row r="340" spans="1:9" s="62" customFormat="1" ht="15" customHeight="1">
      <c r="A340" s="198">
        <v>339</v>
      </c>
      <c r="B340" s="199"/>
      <c r="C340" s="199"/>
      <c r="D340" s="200"/>
      <c r="E340" s="200"/>
      <c r="F340" s="161">
        <f>SUMIF('Ppto. actividades'!$D$11:$D$210,Personal!B340,'Ppto. actividades'!$F$11:$F$210)</f>
        <v>0</v>
      </c>
      <c r="G340" s="162">
        <f>SUMIF('Ppto. actividades'!$D$11:$D$210,Personal!B340,'Ppto. actividades'!$G$11:$G$210)</f>
        <v>0</v>
      </c>
      <c r="H340" s="163" t="str">
        <f t="shared" si="5"/>
        <v/>
      </c>
      <c r="I340" s="167" t="e">
        <f>SUMIF('[1]Ppto.personal por actividad'!C:C,Personal!B340,'[1]Ppto.personal por actividad'!M:M)</f>
        <v>#VALUE!</v>
      </c>
    </row>
    <row r="341" spans="1:9" s="62" customFormat="1" ht="15" customHeight="1">
      <c r="A341" s="198">
        <v>340</v>
      </c>
      <c r="B341" s="199"/>
      <c r="C341" s="199"/>
      <c r="D341" s="200"/>
      <c r="E341" s="200"/>
      <c r="F341" s="161">
        <f>SUMIF('Ppto. actividades'!$D$11:$D$210,Personal!B341,'Ppto. actividades'!$F$11:$F$210)</f>
        <v>0</v>
      </c>
      <c r="G341" s="162">
        <f>SUMIF('Ppto. actividades'!$D$11:$D$210,Personal!B341,'Ppto. actividades'!$G$11:$G$210)</f>
        <v>0</v>
      </c>
      <c r="H341" s="163" t="str">
        <f t="shared" si="5"/>
        <v/>
      </c>
      <c r="I341" s="167" t="e">
        <f>SUMIF('[1]Ppto.personal por actividad'!C:C,Personal!B341,'[1]Ppto.personal por actividad'!M:M)</f>
        <v>#VALUE!</v>
      </c>
    </row>
    <row r="342" spans="1:9" s="62" customFormat="1" ht="15" customHeight="1">
      <c r="A342" s="198">
        <v>341</v>
      </c>
      <c r="B342" s="199"/>
      <c r="C342" s="199"/>
      <c r="D342" s="200"/>
      <c r="E342" s="200"/>
      <c r="F342" s="161">
        <f>SUMIF('Ppto. actividades'!$D$11:$D$210,Personal!B342,'Ppto. actividades'!$F$11:$F$210)</f>
        <v>0</v>
      </c>
      <c r="G342" s="162">
        <f>SUMIF('Ppto. actividades'!$D$11:$D$210,Personal!B342,'Ppto. actividades'!$G$11:$G$210)</f>
        <v>0</v>
      </c>
      <c r="H342" s="163" t="str">
        <f t="shared" si="5"/>
        <v/>
      </c>
      <c r="I342" s="167" t="e">
        <f>SUMIF('[1]Ppto.personal por actividad'!C:C,Personal!B342,'[1]Ppto.personal por actividad'!M:M)</f>
        <v>#VALUE!</v>
      </c>
    </row>
    <row r="343" spans="1:9" s="62" customFormat="1" ht="15" customHeight="1">
      <c r="A343" s="198">
        <v>342</v>
      </c>
      <c r="B343" s="199"/>
      <c r="C343" s="199"/>
      <c r="D343" s="200"/>
      <c r="E343" s="200"/>
      <c r="F343" s="161">
        <f>SUMIF('Ppto. actividades'!$D$11:$D$210,Personal!B343,'Ppto. actividades'!$F$11:$F$210)</f>
        <v>0</v>
      </c>
      <c r="G343" s="162">
        <f>SUMIF('Ppto. actividades'!$D$11:$D$210,Personal!B343,'Ppto. actividades'!$G$11:$G$210)</f>
        <v>0</v>
      </c>
      <c r="H343" s="163" t="str">
        <f t="shared" si="5"/>
        <v/>
      </c>
      <c r="I343" s="167" t="e">
        <f>SUMIF('[1]Ppto.personal por actividad'!C:C,Personal!B343,'[1]Ppto.personal por actividad'!M:M)</f>
        <v>#VALUE!</v>
      </c>
    </row>
    <row r="344" spans="1:9" s="62" customFormat="1" ht="15" customHeight="1">
      <c r="A344" s="198">
        <v>343</v>
      </c>
      <c r="B344" s="199"/>
      <c r="C344" s="199"/>
      <c r="D344" s="200"/>
      <c r="E344" s="200"/>
      <c r="F344" s="161">
        <f>SUMIF('Ppto. actividades'!$D$11:$D$210,Personal!B344,'Ppto. actividades'!$F$11:$F$210)</f>
        <v>0</v>
      </c>
      <c r="G344" s="162">
        <f>SUMIF('Ppto. actividades'!$D$11:$D$210,Personal!B344,'Ppto. actividades'!$G$11:$G$210)</f>
        <v>0</v>
      </c>
      <c r="H344" s="163" t="str">
        <f t="shared" si="5"/>
        <v/>
      </c>
      <c r="I344" s="167" t="e">
        <f>SUMIF('[1]Ppto.personal por actividad'!C:C,Personal!B344,'[1]Ppto.personal por actividad'!M:M)</f>
        <v>#VALUE!</v>
      </c>
    </row>
    <row r="345" spans="1:9" s="62" customFormat="1" ht="15" customHeight="1">
      <c r="A345" s="198">
        <v>344</v>
      </c>
      <c r="B345" s="199"/>
      <c r="C345" s="199"/>
      <c r="D345" s="200"/>
      <c r="E345" s="200"/>
      <c r="F345" s="161">
        <f>SUMIF('Ppto. actividades'!$D$11:$D$210,Personal!B345,'Ppto. actividades'!$F$11:$F$210)</f>
        <v>0</v>
      </c>
      <c r="G345" s="162">
        <f>SUMIF('Ppto. actividades'!$D$11:$D$210,Personal!B345,'Ppto. actividades'!$G$11:$G$210)</f>
        <v>0</v>
      </c>
      <c r="H345" s="163" t="str">
        <f t="shared" si="5"/>
        <v/>
      </c>
      <c r="I345" s="167" t="e">
        <f>SUMIF('[1]Ppto.personal por actividad'!C:C,Personal!B345,'[1]Ppto.personal por actividad'!M:M)</f>
        <v>#VALUE!</v>
      </c>
    </row>
    <row r="346" spans="1:9" s="62" customFormat="1" ht="15" customHeight="1">
      <c r="A346" s="198">
        <v>345</v>
      </c>
      <c r="B346" s="199"/>
      <c r="C346" s="199"/>
      <c r="D346" s="200"/>
      <c r="E346" s="200"/>
      <c r="F346" s="161">
        <f>SUMIF('Ppto. actividades'!$D$11:$D$210,Personal!B346,'Ppto. actividades'!$F$11:$F$210)</f>
        <v>0</v>
      </c>
      <c r="G346" s="162">
        <f>SUMIF('Ppto. actividades'!$D$11:$D$210,Personal!B346,'Ppto. actividades'!$G$11:$G$210)</f>
        <v>0</v>
      </c>
      <c r="H346" s="163" t="str">
        <f t="shared" si="5"/>
        <v/>
      </c>
      <c r="I346" s="167" t="e">
        <f>SUMIF('[1]Ppto.personal por actividad'!C:C,Personal!B346,'[1]Ppto.personal por actividad'!M:M)</f>
        <v>#VALUE!</v>
      </c>
    </row>
    <row r="347" spans="1:9" s="62" customFormat="1" ht="15" customHeight="1">
      <c r="A347" s="198">
        <v>346</v>
      </c>
      <c r="B347" s="199"/>
      <c r="C347" s="199"/>
      <c r="D347" s="200"/>
      <c r="E347" s="200"/>
      <c r="F347" s="161">
        <f>SUMIF('Ppto. actividades'!$D$11:$D$210,Personal!B347,'Ppto. actividades'!$F$11:$F$210)</f>
        <v>0</v>
      </c>
      <c r="G347" s="162">
        <f>SUMIF('Ppto. actividades'!$D$11:$D$210,Personal!B347,'Ppto. actividades'!$G$11:$G$210)</f>
        <v>0</v>
      </c>
      <c r="H347" s="163" t="str">
        <f t="shared" si="5"/>
        <v/>
      </c>
      <c r="I347" s="167" t="e">
        <f>SUMIF('[1]Ppto.personal por actividad'!C:C,Personal!B347,'[1]Ppto.personal por actividad'!M:M)</f>
        <v>#VALUE!</v>
      </c>
    </row>
    <row r="348" spans="1:9" s="62" customFormat="1" ht="15" customHeight="1">
      <c r="A348" s="198">
        <v>347</v>
      </c>
      <c r="B348" s="199"/>
      <c r="C348" s="199"/>
      <c r="D348" s="200"/>
      <c r="E348" s="200"/>
      <c r="F348" s="161">
        <f>SUMIF('Ppto. actividades'!$D$11:$D$210,Personal!B348,'Ppto. actividades'!$F$11:$F$210)</f>
        <v>0</v>
      </c>
      <c r="G348" s="162">
        <f>SUMIF('Ppto. actividades'!$D$11:$D$210,Personal!B348,'Ppto. actividades'!$G$11:$G$210)</f>
        <v>0</v>
      </c>
      <c r="H348" s="163" t="str">
        <f t="shared" si="5"/>
        <v/>
      </c>
      <c r="I348" s="167" t="e">
        <f>SUMIF('[1]Ppto.personal por actividad'!C:C,Personal!B348,'[1]Ppto.personal por actividad'!M:M)</f>
        <v>#VALUE!</v>
      </c>
    </row>
    <row r="349" spans="1:9" s="62" customFormat="1" ht="15" customHeight="1">
      <c r="A349" s="198">
        <v>348</v>
      </c>
      <c r="B349" s="199"/>
      <c r="C349" s="199"/>
      <c r="D349" s="200"/>
      <c r="E349" s="200"/>
      <c r="F349" s="161">
        <f>SUMIF('Ppto. actividades'!$D$11:$D$210,Personal!B349,'Ppto. actividades'!$F$11:$F$210)</f>
        <v>0</v>
      </c>
      <c r="G349" s="162">
        <f>SUMIF('Ppto. actividades'!$D$11:$D$210,Personal!B349,'Ppto. actividades'!$G$11:$G$210)</f>
        <v>0</v>
      </c>
      <c r="H349" s="163" t="str">
        <f t="shared" si="5"/>
        <v/>
      </c>
      <c r="I349" s="167" t="e">
        <f>SUMIF('[1]Ppto.personal por actividad'!C:C,Personal!B349,'[1]Ppto.personal por actividad'!M:M)</f>
        <v>#VALUE!</v>
      </c>
    </row>
    <row r="350" spans="1:9" s="62" customFormat="1" ht="15" customHeight="1">
      <c r="A350" s="198">
        <v>349</v>
      </c>
      <c r="B350" s="199"/>
      <c r="C350" s="199"/>
      <c r="D350" s="200"/>
      <c r="E350" s="200"/>
      <c r="F350" s="161">
        <f>SUMIF('Ppto. actividades'!$D$11:$D$210,Personal!B350,'Ppto. actividades'!$F$11:$F$210)</f>
        <v>0</v>
      </c>
      <c r="G350" s="162">
        <f>SUMIF('Ppto. actividades'!$D$11:$D$210,Personal!B350,'Ppto. actividades'!$G$11:$G$210)</f>
        <v>0</v>
      </c>
      <c r="H350" s="163" t="str">
        <f t="shared" si="5"/>
        <v/>
      </c>
      <c r="I350" s="167" t="e">
        <f>SUMIF('[1]Ppto.personal por actividad'!C:C,Personal!B350,'[1]Ppto.personal por actividad'!M:M)</f>
        <v>#VALUE!</v>
      </c>
    </row>
    <row r="351" spans="1:9" s="62" customFormat="1" ht="15" customHeight="1">
      <c r="A351" s="198">
        <v>350</v>
      </c>
      <c r="B351" s="199"/>
      <c r="C351" s="199"/>
      <c r="D351" s="200"/>
      <c r="E351" s="200"/>
      <c r="F351" s="161">
        <f>SUMIF('Ppto. actividades'!$D$11:$D$210,Personal!B351,'Ppto. actividades'!$F$11:$F$210)</f>
        <v>0</v>
      </c>
      <c r="G351" s="162">
        <f>SUMIF('Ppto. actividades'!$D$11:$D$210,Personal!B351,'Ppto. actividades'!$G$11:$G$210)</f>
        <v>0</v>
      </c>
      <c r="H351" s="163" t="str">
        <f t="shared" si="5"/>
        <v/>
      </c>
      <c r="I351" s="167" t="e">
        <f>SUMIF('[1]Ppto.personal por actividad'!C:C,Personal!B351,'[1]Ppto.personal por actividad'!M:M)</f>
        <v>#VALUE!</v>
      </c>
    </row>
    <row r="352" spans="1:9" s="62" customFormat="1" ht="15" customHeight="1">
      <c r="A352" s="198">
        <v>351</v>
      </c>
      <c r="B352" s="199"/>
      <c r="C352" s="199"/>
      <c r="D352" s="200"/>
      <c r="E352" s="200"/>
      <c r="F352" s="161">
        <f>SUMIF('Ppto. actividades'!$D$11:$D$210,Personal!B352,'Ppto. actividades'!$F$11:$F$210)</f>
        <v>0</v>
      </c>
      <c r="G352" s="162">
        <f>SUMIF('Ppto. actividades'!$D$11:$D$210,Personal!B352,'Ppto. actividades'!$G$11:$G$210)</f>
        <v>0</v>
      </c>
      <c r="H352" s="163" t="str">
        <f t="shared" si="5"/>
        <v/>
      </c>
      <c r="I352" s="167" t="e">
        <f>SUMIF('[1]Ppto.personal por actividad'!C:C,Personal!B352,'[1]Ppto.personal por actividad'!M:M)</f>
        <v>#VALUE!</v>
      </c>
    </row>
    <row r="353" spans="1:9" s="62" customFormat="1" ht="15" customHeight="1">
      <c r="A353" s="198">
        <v>352</v>
      </c>
      <c r="B353" s="199"/>
      <c r="C353" s="199"/>
      <c r="D353" s="200"/>
      <c r="E353" s="200"/>
      <c r="F353" s="161">
        <f>SUMIF('Ppto. actividades'!$D$11:$D$210,Personal!B353,'Ppto. actividades'!$F$11:$F$210)</f>
        <v>0</v>
      </c>
      <c r="G353" s="162">
        <f>SUMIF('Ppto. actividades'!$D$11:$D$210,Personal!B353,'Ppto. actividades'!$G$11:$G$210)</f>
        <v>0</v>
      </c>
      <c r="H353" s="163" t="str">
        <f t="shared" si="5"/>
        <v/>
      </c>
      <c r="I353" s="167" t="e">
        <f>SUMIF('[1]Ppto.personal por actividad'!C:C,Personal!B353,'[1]Ppto.personal por actividad'!M:M)</f>
        <v>#VALUE!</v>
      </c>
    </row>
    <row r="354" spans="1:9" s="62" customFormat="1" ht="15" customHeight="1">
      <c r="A354" s="198">
        <v>353</v>
      </c>
      <c r="B354" s="199"/>
      <c r="C354" s="199"/>
      <c r="D354" s="200"/>
      <c r="E354" s="200"/>
      <c r="F354" s="161">
        <f>SUMIF('Ppto. actividades'!$D$11:$D$210,Personal!B354,'Ppto. actividades'!$F$11:$F$210)</f>
        <v>0</v>
      </c>
      <c r="G354" s="162">
        <f>SUMIF('Ppto. actividades'!$D$11:$D$210,Personal!B354,'Ppto. actividades'!$G$11:$G$210)</f>
        <v>0</v>
      </c>
      <c r="H354" s="163" t="str">
        <f t="shared" si="5"/>
        <v/>
      </c>
      <c r="I354" s="167" t="e">
        <f>SUMIF('[1]Ppto.personal por actividad'!C:C,Personal!B354,'[1]Ppto.personal por actividad'!M:M)</f>
        <v>#VALUE!</v>
      </c>
    </row>
    <row r="355" spans="1:9" s="62" customFormat="1" ht="15" customHeight="1">
      <c r="A355" s="198">
        <v>354</v>
      </c>
      <c r="B355" s="199"/>
      <c r="C355" s="199"/>
      <c r="D355" s="200"/>
      <c r="E355" s="200"/>
      <c r="F355" s="161">
        <f>SUMIF('Ppto. actividades'!$D$11:$D$210,Personal!B355,'Ppto. actividades'!$F$11:$F$210)</f>
        <v>0</v>
      </c>
      <c r="G355" s="162">
        <f>SUMIF('Ppto. actividades'!$D$11:$D$210,Personal!B355,'Ppto. actividades'!$G$11:$G$210)</f>
        <v>0</v>
      </c>
      <c r="H355" s="163" t="str">
        <f t="shared" si="5"/>
        <v/>
      </c>
      <c r="I355" s="167" t="e">
        <f>SUMIF('[1]Ppto.personal por actividad'!C:C,Personal!B355,'[1]Ppto.personal por actividad'!M:M)</f>
        <v>#VALUE!</v>
      </c>
    </row>
    <row r="356" spans="1:9" s="62" customFormat="1" ht="15" customHeight="1">
      <c r="A356" s="198">
        <v>355</v>
      </c>
      <c r="B356" s="199"/>
      <c r="C356" s="199"/>
      <c r="D356" s="200"/>
      <c r="E356" s="200"/>
      <c r="F356" s="161">
        <f>SUMIF('Ppto. actividades'!$D$11:$D$210,Personal!B356,'Ppto. actividades'!$F$11:$F$210)</f>
        <v>0</v>
      </c>
      <c r="G356" s="162">
        <f>SUMIF('Ppto. actividades'!$D$11:$D$210,Personal!B356,'Ppto. actividades'!$G$11:$G$210)</f>
        <v>0</v>
      </c>
      <c r="H356" s="163" t="str">
        <f t="shared" si="5"/>
        <v/>
      </c>
      <c r="I356" s="167" t="e">
        <f>SUMIF('[1]Ppto.personal por actividad'!C:C,Personal!B356,'[1]Ppto.personal por actividad'!M:M)</f>
        <v>#VALUE!</v>
      </c>
    </row>
    <row r="357" spans="1:9" s="62" customFormat="1" ht="15" customHeight="1">
      <c r="A357" s="198">
        <v>356</v>
      </c>
      <c r="B357" s="199"/>
      <c r="C357" s="199"/>
      <c r="D357" s="200"/>
      <c r="E357" s="200"/>
      <c r="F357" s="161">
        <f>SUMIF('Ppto. actividades'!$D$11:$D$210,Personal!B357,'Ppto. actividades'!$F$11:$F$210)</f>
        <v>0</v>
      </c>
      <c r="G357" s="162">
        <f>SUMIF('Ppto. actividades'!$D$11:$D$210,Personal!B357,'Ppto. actividades'!$G$11:$G$210)</f>
        <v>0</v>
      </c>
      <c r="H357" s="163" t="str">
        <f t="shared" si="5"/>
        <v/>
      </c>
      <c r="I357" s="167" t="e">
        <f>SUMIF('[1]Ppto.personal por actividad'!C:C,Personal!B357,'[1]Ppto.personal por actividad'!M:M)</f>
        <v>#VALUE!</v>
      </c>
    </row>
    <row r="358" spans="1:9" s="62" customFormat="1" ht="15" customHeight="1">
      <c r="A358" s="198">
        <v>357</v>
      </c>
      <c r="B358" s="199"/>
      <c r="C358" s="199"/>
      <c r="D358" s="200"/>
      <c r="E358" s="200"/>
      <c r="F358" s="161">
        <f>SUMIF('Ppto. actividades'!$D$11:$D$210,Personal!B358,'Ppto. actividades'!$F$11:$F$210)</f>
        <v>0</v>
      </c>
      <c r="G358" s="162">
        <f>SUMIF('Ppto. actividades'!$D$11:$D$210,Personal!B358,'Ppto. actividades'!$G$11:$G$210)</f>
        <v>0</v>
      </c>
      <c r="H358" s="163" t="str">
        <f t="shared" si="5"/>
        <v/>
      </c>
      <c r="I358" s="167" t="e">
        <f>SUMIF('[1]Ppto.personal por actividad'!C:C,Personal!B358,'[1]Ppto.personal por actividad'!M:M)</f>
        <v>#VALUE!</v>
      </c>
    </row>
    <row r="359" spans="1:9" s="62" customFormat="1" ht="15" customHeight="1">
      <c r="A359" s="198">
        <v>358</v>
      </c>
      <c r="B359" s="199"/>
      <c r="C359" s="199"/>
      <c r="D359" s="200"/>
      <c r="E359" s="200"/>
      <c r="F359" s="161">
        <f>SUMIF('Ppto. actividades'!$D$11:$D$210,Personal!B359,'Ppto. actividades'!$F$11:$F$210)</f>
        <v>0</v>
      </c>
      <c r="G359" s="162">
        <f>SUMIF('Ppto. actividades'!$D$11:$D$210,Personal!B359,'Ppto. actividades'!$G$11:$G$210)</f>
        <v>0</v>
      </c>
      <c r="H359" s="163" t="str">
        <f t="shared" si="5"/>
        <v/>
      </c>
      <c r="I359" s="167" t="e">
        <f>SUMIF('[1]Ppto.personal por actividad'!C:C,Personal!B359,'[1]Ppto.personal por actividad'!M:M)</f>
        <v>#VALUE!</v>
      </c>
    </row>
    <row r="360" spans="1:9" s="62" customFormat="1" ht="15" customHeight="1">
      <c r="A360" s="198">
        <v>359</v>
      </c>
      <c r="B360" s="199"/>
      <c r="C360" s="199"/>
      <c r="D360" s="200"/>
      <c r="E360" s="200"/>
      <c r="F360" s="161">
        <f>SUMIF('Ppto. actividades'!$D$11:$D$210,Personal!B360,'Ppto. actividades'!$F$11:$F$210)</f>
        <v>0</v>
      </c>
      <c r="G360" s="162">
        <f>SUMIF('Ppto. actividades'!$D$11:$D$210,Personal!B360,'Ppto. actividades'!$G$11:$G$210)</f>
        <v>0</v>
      </c>
      <c r="H360" s="163" t="str">
        <f t="shared" si="5"/>
        <v/>
      </c>
      <c r="I360" s="167" t="e">
        <f>SUMIF('[1]Ppto.personal por actividad'!C:C,Personal!B360,'[1]Ppto.personal por actividad'!M:M)</f>
        <v>#VALUE!</v>
      </c>
    </row>
    <row r="361" spans="1:9" s="62" customFormat="1" ht="15" customHeight="1">
      <c r="A361" s="198">
        <v>360</v>
      </c>
      <c r="B361" s="199"/>
      <c r="C361" s="199"/>
      <c r="D361" s="200"/>
      <c r="E361" s="200"/>
      <c r="F361" s="161">
        <f>SUMIF('Ppto. actividades'!$D$11:$D$210,Personal!B361,'Ppto. actividades'!$F$11:$F$210)</f>
        <v>0</v>
      </c>
      <c r="G361" s="162">
        <f>SUMIF('Ppto. actividades'!$D$11:$D$210,Personal!B361,'Ppto. actividades'!$G$11:$G$210)</f>
        <v>0</v>
      </c>
      <c r="H361" s="163" t="str">
        <f t="shared" si="5"/>
        <v/>
      </c>
      <c r="I361" s="167" t="e">
        <f>SUMIF('[1]Ppto.personal por actividad'!C:C,Personal!B361,'[1]Ppto.personal por actividad'!M:M)</f>
        <v>#VALUE!</v>
      </c>
    </row>
    <row r="362" spans="1:9" s="62" customFormat="1" ht="15" customHeight="1">
      <c r="A362" s="198">
        <v>361</v>
      </c>
      <c r="B362" s="199"/>
      <c r="C362" s="199"/>
      <c r="D362" s="200"/>
      <c r="E362" s="200"/>
      <c r="F362" s="161">
        <f>SUMIF('Ppto. actividades'!$D$11:$D$210,Personal!B362,'Ppto. actividades'!$F$11:$F$210)</f>
        <v>0</v>
      </c>
      <c r="G362" s="162">
        <f>SUMIF('Ppto. actividades'!$D$11:$D$210,Personal!B362,'Ppto. actividades'!$G$11:$G$210)</f>
        <v>0</v>
      </c>
      <c r="H362" s="163" t="str">
        <f t="shared" si="5"/>
        <v/>
      </c>
      <c r="I362" s="167" t="e">
        <f>SUMIF('[1]Ppto.personal por actividad'!C:C,Personal!B362,'[1]Ppto.personal por actividad'!M:M)</f>
        <v>#VALUE!</v>
      </c>
    </row>
    <row r="363" spans="1:9" s="62" customFormat="1" ht="15" customHeight="1">
      <c r="A363" s="198">
        <v>362</v>
      </c>
      <c r="B363" s="199"/>
      <c r="C363" s="199"/>
      <c r="D363" s="200"/>
      <c r="E363" s="200"/>
      <c r="F363" s="161">
        <f>SUMIF('Ppto. actividades'!$D$11:$D$210,Personal!B363,'Ppto. actividades'!$F$11:$F$210)</f>
        <v>0</v>
      </c>
      <c r="G363" s="162">
        <f>SUMIF('Ppto. actividades'!$D$11:$D$210,Personal!B363,'Ppto. actividades'!$G$11:$G$210)</f>
        <v>0</v>
      </c>
      <c r="H363" s="163" t="str">
        <f t="shared" si="5"/>
        <v/>
      </c>
      <c r="I363" s="167" t="e">
        <f>SUMIF('[1]Ppto.personal por actividad'!C:C,Personal!B363,'[1]Ppto.personal por actividad'!M:M)</f>
        <v>#VALUE!</v>
      </c>
    </row>
    <row r="364" spans="1:9" s="62" customFormat="1" ht="15" customHeight="1">
      <c r="A364" s="198">
        <v>363</v>
      </c>
      <c r="B364" s="199"/>
      <c r="C364" s="199"/>
      <c r="D364" s="200"/>
      <c r="E364" s="200"/>
      <c r="F364" s="161">
        <f>SUMIF('Ppto. actividades'!$D$11:$D$210,Personal!B364,'Ppto. actividades'!$F$11:$F$210)</f>
        <v>0</v>
      </c>
      <c r="G364" s="162">
        <f>SUMIF('Ppto. actividades'!$D$11:$D$210,Personal!B364,'Ppto. actividades'!$G$11:$G$210)</f>
        <v>0</v>
      </c>
      <c r="H364" s="163" t="str">
        <f t="shared" si="5"/>
        <v/>
      </c>
      <c r="I364" s="167" t="e">
        <f>SUMIF('[1]Ppto.personal por actividad'!C:C,Personal!B364,'[1]Ppto.personal por actividad'!M:M)</f>
        <v>#VALUE!</v>
      </c>
    </row>
    <row r="365" spans="1:9" s="62" customFormat="1" ht="15" customHeight="1">
      <c r="A365" s="198">
        <v>364</v>
      </c>
      <c r="B365" s="199"/>
      <c r="C365" s="199"/>
      <c r="D365" s="200"/>
      <c r="E365" s="200"/>
      <c r="F365" s="161">
        <f>SUMIF('Ppto. actividades'!$D$11:$D$210,Personal!B365,'Ppto. actividades'!$F$11:$F$210)</f>
        <v>0</v>
      </c>
      <c r="G365" s="162">
        <f>SUMIF('Ppto. actividades'!$D$11:$D$210,Personal!B365,'Ppto. actividades'!$G$11:$G$210)</f>
        <v>0</v>
      </c>
      <c r="H365" s="163" t="str">
        <f t="shared" si="5"/>
        <v/>
      </c>
      <c r="I365" s="167" t="e">
        <f>SUMIF('[1]Ppto.personal por actividad'!C:C,Personal!B365,'[1]Ppto.personal por actividad'!M:M)</f>
        <v>#VALUE!</v>
      </c>
    </row>
    <row r="366" spans="1:9" s="62" customFormat="1" ht="15" customHeight="1">
      <c r="A366" s="198">
        <v>365</v>
      </c>
      <c r="B366" s="199"/>
      <c r="C366" s="199"/>
      <c r="D366" s="200"/>
      <c r="E366" s="200"/>
      <c r="F366" s="161">
        <f>SUMIF('Ppto. actividades'!$D$11:$D$210,Personal!B366,'Ppto. actividades'!$F$11:$F$210)</f>
        <v>0</v>
      </c>
      <c r="G366" s="162">
        <f>SUMIF('Ppto. actividades'!$D$11:$D$210,Personal!B366,'Ppto. actividades'!$G$11:$G$210)</f>
        <v>0</v>
      </c>
      <c r="H366" s="163" t="str">
        <f t="shared" si="5"/>
        <v/>
      </c>
      <c r="I366" s="167" t="e">
        <f>SUMIF('[1]Ppto.personal por actividad'!C:C,Personal!B366,'[1]Ppto.personal por actividad'!M:M)</f>
        <v>#VALUE!</v>
      </c>
    </row>
    <row r="367" spans="1:9" s="62" customFormat="1" ht="15" customHeight="1">
      <c r="A367" s="198">
        <v>366</v>
      </c>
      <c r="B367" s="199"/>
      <c r="C367" s="199"/>
      <c r="D367" s="200"/>
      <c r="E367" s="200"/>
      <c r="F367" s="161">
        <f>SUMIF('Ppto. actividades'!$D$11:$D$210,Personal!B367,'Ppto. actividades'!$F$11:$F$210)</f>
        <v>0</v>
      </c>
      <c r="G367" s="162">
        <f>SUMIF('Ppto. actividades'!$D$11:$D$210,Personal!B367,'Ppto. actividades'!$G$11:$G$210)</f>
        <v>0</v>
      </c>
      <c r="H367" s="163" t="str">
        <f t="shared" si="5"/>
        <v/>
      </c>
      <c r="I367" s="167" t="e">
        <f>SUMIF('[1]Ppto.personal por actividad'!C:C,Personal!B367,'[1]Ppto.personal por actividad'!M:M)</f>
        <v>#VALUE!</v>
      </c>
    </row>
    <row r="368" spans="1:9" s="62" customFormat="1" ht="15" customHeight="1">
      <c r="A368" s="198">
        <v>367</v>
      </c>
      <c r="B368" s="199"/>
      <c r="C368" s="199"/>
      <c r="D368" s="200"/>
      <c r="E368" s="200"/>
      <c r="F368" s="161">
        <f>SUMIF('Ppto. actividades'!$D$11:$D$210,Personal!B368,'Ppto. actividades'!$F$11:$F$210)</f>
        <v>0</v>
      </c>
      <c r="G368" s="162">
        <f>SUMIF('Ppto. actividades'!$D$11:$D$210,Personal!B368,'Ppto. actividades'!$G$11:$G$210)</f>
        <v>0</v>
      </c>
      <c r="H368" s="163" t="str">
        <f t="shared" si="5"/>
        <v/>
      </c>
      <c r="I368" s="167" t="e">
        <f>SUMIF('[1]Ppto.personal por actividad'!C:C,Personal!B368,'[1]Ppto.personal por actividad'!M:M)</f>
        <v>#VALUE!</v>
      </c>
    </row>
    <row r="369" spans="1:9" s="62" customFormat="1" ht="15" customHeight="1">
      <c r="A369" s="198">
        <v>368</v>
      </c>
      <c r="B369" s="199"/>
      <c r="C369" s="199"/>
      <c r="D369" s="200"/>
      <c r="E369" s="200"/>
      <c r="F369" s="161">
        <f>SUMIF('Ppto. actividades'!$D$11:$D$210,Personal!B369,'Ppto. actividades'!$F$11:$F$210)</f>
        <v>0</v>
      </c>
      <c r="G369" s="162">
        <f>SUMIF('Ppto. actividades'!$D$11:$D$210,Personal!B369,'Ppto. actividades'!$G$11:$G$210)</f>
        <v>0</v>
      </c>
      <c r="H369" s="163" t="str">
        <f t="shared" si="5"/>
        <v/>
      </c>
      <c r="I369" s="167" t="e">
        <f>SUMIF('[1]Ppto.personal por actividad'!C:C,Personal!B369,'[1]Ppto.personal por actividad'!M:M)</f>
        <v>#VALUE!</v>
      </c>
    </row>
    <row r="370" spans="1:9" s="62" customFormat="1" ht="15" customHeight="1">
      <c r="A370" s="198">
        <v>369</v>
      </c>
      <c r="B370" s="199"/>
      <c r="C370" s="199"/>
      <c r="D370" s="200"/>
      <c r="E370" s="200"/>
      <c r="F370" s="161">
        <f>SUMIF('Ppto. actividades'!$D$11:$D$210,Personal!B370,'Ppto. actividades'!$F$11:$F$210)</f>
        <v>0</v>
      </c>
      <c r="G370" s="162">
        <f>SUMIF('Ppto. actividades'!$D$11:$D$210,Personal!B370,'Ppto. actividades'!$G$11:$G$210)</f>
        <v>0</v>
      </c>
      <c r="H370" s="163" t="str">
        <f t="shared" si="5"/>
        <v/>
      </c>
      <c r="I370" s="167" t="e">
        <f>SUMIF('[1]Ppto.personal por actividad'!C:C,Personal!B370,'[1]Ppto.personal por actividad'!M:M)</f>
        <v>#VALUE!</v>
      </c>
    </row>
    <row r="371" spans="1:9" s="62" customFormat="1" ht="15" customHeight="1">
      <c r="A371" s="198">
        <v>370</v>
      </c>
      <c r="B371" s="199"/>
      <c r="C371" s="199"/>
      <c r="D371" s="200"/>
      <c r="E371" s="200"/>
      <c r="F371" s="161">
        <f>SUMIF('Ppto. actividades'!$D$11:$D$210,Personal!B371,'Ppto. actividades'!$F$11:$F$210)</f>
        <v>0</v>
      </c>
      <c r="G371" s="162">
        <f>SUMIF('Ppto. actividades'!$D$11:$D$210,Personal!B371,'Ppto. actividades'!$G$11:$G$210)</f>
        <v>0</v>
      </c>
      <c r="H371" s="163" t="str">
        <f t="shared" si="5"/>
        <v/>
      </c>
      <c r="I371" s="167" t="e">
        <f>SUMIF('[1]Ppto.personal por actividad'!C:C,Personal!B371,'[1]Ppto.personal por actividad'!M:M)</f>
        <v>#VALUE!</v>
      </c>
    </row>
    <row r="372" spans="1:9" s="62" customFormat="1" ht="15" customHeight="1">
      <c r="A372" s="198">
        <v>371</v>
      </c>
      <c r="B372" s="199"/>
      <c r="C372" s="199"/>
      <c r="D372" s="200"/>
      <c r="E372" s="200"/>
      <c r="F372" s="161">
        <f>SUMIF('Ppto. actividades'!$D$11:$D$210,Personal!B372,'Ppto. actividades'!$F$11:$F$210)</f>
        <v>0</v>
      </c>
      <c r="G372" s="162">
        <f>SUMIF('Ppto. actividades'!$D$11:$D$210,Personal!B372,'Ppto. actividades'!$G$11:$G$210)</f>
        <v>0</v>
      </c>
      <c r="H372" s="163" t="str">
        <f t="shared" si="5"/>
        <v/>
      </c>
      <c r="I372" s="167" t="e">
        <f>SUMIF('[1]Ppto.personal por actividad'!C:C,Personal!B372,'[1]Ppto.personal por actividad'!M:M)</f>
        <v>#VALUE!</v>
      </c>
    </row>
    <row r="373" spans="1:9" s="62" customFormat="1" ht="15" customHeight="1">
      <c r="A373" s="198">
        <v>372</v>
      </c>
      <c r="B373" s="199"/>
      <c r="C373" s="199"/>
      <c r="D373" s="200"/>
      <c r="E373" s="200"/>
      <c r="F373" s="161">
        <f>SUMIF('Ppto. actividades'!$D$11:$D$210,Personal!B373,'Ppto. actividades'!$F$11:$F$210)</f>
        <v>0</v>
      </c>
      <c r="G373" s="162">
        <f>SUMIF('Ppto. actividades'!$D$11:$D$210,Personal!B373,'Ppto. actividades'!$G$11:$G$210)</f>
        <v>0</v>
      </c>
      <c r="H373" s="163" t="str">
        <f t="shared" si="5"/>
        <v/>
      </c>
      <c r="I373" s="167" t="e">
        <f>SUMIF('[1]Ppto.personal por actividad'!C:C,Personal!B373,'[1]Ppto.personal por actividad'!M:M)</f>
        <v>#VALUE!</v>
      </c>
    </row>
    <row r="374" spans="1:9" s="62" customFormat="1" ht="15" customHeight="1">
      <c r="A374" s="198">
        <v>373</v>
      </c>
      <c r="B374" s="199"/>
      <c r="C374" s="199"/>
      <c r="D374" s="200"/>
      <c r="E374" s="200"/>
      <c r="F374" s="161">
        <f>SUMIF('Ppto. actividades'!$D$11:$D$210,Personal!B374,'Ppto. actividades'!$F$11:$F$210)</f>
        <v>0</v>
      </c>
      <c r="G374" s="162">
        <f>SUMIF('Ppto. actividades'!$D$11:$D$210,Personal!B374,'Ppto. actividades'!$G$11:$G$210)</f>
        <v>0</v>
      </c>
      <c r="H374" s="163" t="str">
        <f t="shared" si="5"/>
        <v/>
      </c>
      <c r="I374" s="167" t="e">
        <f>SUMIF('[1]Ppto.personal por actividad'!C:C,Personal!B374,'[1]Ppto.personal por actividad'!M:M)</f>
        <v>#VALUE!</v>
      </c>
    </row>
    <row r="375" spans="1:9" s="62" customFormat="1" ht="15" customHeight="1">
      <c r="A375" s="198">
        <v>374</v>
      </c>
      <c r="B375" s="199"/>
      <c r="C375" s="199"/>
      <c r="D375" s="200"/>
      <c r="E375" s="200"/>
      <c r="F375" s="161">
        <f>SUMIF('Ppto. actividades'!$D$11:$D$210,Personal!B375,'Ppto. actividades'!$F$11:$F$210)</f>
        <v>0</v>
      </c>
      <c r="G375" s="162">
        <f>SUMIF('Ppto. actividades'!$D$11:$D$210,Personal!B375,'Ppto. actividades'!$G$11:$G$210)</f>
        <v>0</v>
      </c>
      <c r="H375" s="163" t="str">
        <f t="shared" si="5"/>
        <v/>
      </c>
      <c r="I375" s="167" t="e">
        <f>SUMIF('[1]Ppto.personal por actividad'!C:C,Personal!B375,'[1]Ppto.personal por actividad'!M:M)</f>
        <v>#VALUE!</v>
      </c>
    </row>
    <row r="376" spans="1:9" s="62" customFormat="1" ht="15" customHeight="1">
      <c r="A376" s="198">
        <v>375</v>
      </c>
      <c r="B376" s="199"/>
      <c r="C376" s="199"/>
      <c r="D376" s="200"/>
      <c r="E376" s="200"/>
      <c r="F376" s="161">
        <f>SUMIF('Ppto. actividades'!$D$11:$D$210,Personal!B376,'Ppto. actividades'!$F$11:$F$210)</f>
        <v>0</v>
      </c>
      <c r="G376" s="162">
        <f>SUMIF('Ppto. actividades'!$D$11:$D$210,Personal!B376,'Ppto. actividades'!$G$11:$G$210)</f>
        <v>0</v>
      </c>
      <c r="H376" s="163" t="str">
        <f t="shared" si="5"/>
        <v/>
      </c>
      <c r="I376" s="167" t="e">
        <f>SUMIF('[1]Ppto.personal por actividad'!C:C,Personal!B376,'[1]Ppto.personal por actividad'!M:M)</f>
        <v>#VALUE!</v>
      </c>
    </row>
    <row r="377" spans="1:9" s="62" customFormat="1" ht="15" customHeight="1">
      <c r="A377" s="198">
        <v>376</v>
      </c>
      <c r="B377" s="199"/>
      <c r="C377" s="199"/>
      <c r="D377" s="200"/>
      <c r="E377" s="200"/>
      <c r="F377" s="161">
        <f>SUMIF('Ppto. actividades'!$D$11:$D$210,Personal!B377,'Ppto. actividades'!$F$11:$F$210)</f>
        <v>0</v>
      </c>
      <c r="G377" s="162">
        <f>SUMIF('Ppto. actividades'!$D$11:$D$210,Personal!B377,'Ppto. actividades'!$G$11:$G$210)</f>
        <v>0</v>
      </c>
      <c r="H377" s="163" t="str">
        <f t="shared" si="5"/>
        <v/>
      </c>
      <c r="I377" s="167" t="e">
        <f>SUMIF('[1]Ppto.personal por actividad'!C:C,Personal!B377,'[1]Ppto.personal por actividad'!M:M)</f>
        <v>#VALUE!</v>
      </c>
    </row>
    <row r="378" spans="1:9" s="62" customFormat="1" ht="15" customHeight="1">
      <c r="A378" s="198">
        <v>377</v>
      </c>
      <c r="B378" s="199"/>
      <c r="C378" s="199"/>
      <c r="D378" s="200"/>
      <c r="E378" s="200"/>
      <c r="F378" s="161">
        <f>SUMIF('Ppto. actividades'!$D$11:$D$210,Personal!B378,'Ppto. actividades'!$F$11:$F$210)</f>
        <v>0</v>
      </c>
      <c r="G378" s="162">
        <f>SUMIF('Ppto. actividades'!$D$11:$D$210,Personal!B378,'Ppto. actividades'!$G$11:$G$210)</f>
        <v>0</v>
      </c>
      <c r="H378" s="163" t="str">
        <f t="shared" si="5"/>
        <v/>
      </c>
      <c r="I378" s="167" t="e">
        <f>SUMIF('[1]Ppto.personal por actividad'!C:C,Personal!B378,'[1]Ppto.personal por actividad'!M:M)</f>
        <v>#VALUE!</v>
      </c>
    </row>
    <row r="379" spans="1:9" s="62" customFormat="1" ht="15" customHeight="1">
      <c r="A379" s="198">
        <v>378</v>
      </c>
      <c r="B379" s="199"/>
      <c r="C379" s="199"/>
      <c r="D379" s="200"/>
      <c r="E379" s="200"/>
      <c r="F379" s="161">
        <f>SUMIF('Ppto. actividades'!$D$11:$D$210,Personal!B379,'Ppto. actividades'!$F$11:$F$210)</f>
        <v>0</v>
      </c>
      <c r="G379" s="162">
        <f>SUMIF('Ppto. actividades'!$D$11:$D$210,Personal!B379,'Ppto. actividades'!$G$11:$G$210)</f>
        <v>0</v>
      </c>
      <c r="H379" s="163" t="str">
        <f t="shared" si="5"/>
        <v/>
      </c>
      <c r="I379" s="167" t="e">
        <f>SUMIF('[1]Ppto.personal por actividad'!C:C,Personal!B379,'[1]Ppto.personal por actividad'!M:M)</f>
        <v>#VALUE!</v>
      </c>
    </row>
    <row r="380" spans="1:9" s="62" customFormat="1" ht="15" customHeight="1">
      <c r="A380" s="198">
        <v>379</v>
      </c>
      <c r="B380" s="199"/>
      <c r="C380" s="199"/>
      <c r="D380" s="200"/>
      <c r="E380" s="200"/>
      <c r="F380" s="161">
        <f>SUMIF('Ppto. actividades'!$D$11:$D$210,Personal!B380,'Ppto. actividades'!$F$11:$F$210)</f>
        <v>0</v>
      </c>
      <c r="G380" s="162">
        <f>SUMIF('Ppto. actividades'!$D$11:$D$210,Personal!B380,'Ppto. actividades'!$G$11:$G$210)</f>
        <v>0</v>
      </c>
      <c r="H380" s="163" t="str">
        <f t="shared" si="5"/>
        <v/>
      </c>
      <c r="I380" s="167" t="e">
        <f>SUMIF('[1]Ppto.personal por actividad'!C:C,Personal!B380,'[1]Ppto.personal por actividad'!M:M)</f>
        <v>#VALUE!</v>
      </c>
    </row>
    <row r="381" spans="1:9" s="62" customFormat="1" ht="15" customHeight="1">
      <c r="A381" s="198">
        <v>380</v>
      </c>
      <c r="B381" s="199"/>
      <c r="C381" s="199"/>
      <c r="D381" s="200"/>
      <c r="E381" s="200"/>
      <c r="F381" s="161">
        <f>SUMIF('Ppto. actividades'!$D$11:$D$210,Personal!B381,'Ppto. actividades'!$F$11:$F$210)</f>
        <v>0</v>
      </c>
      <c r="G381" s="162">
        <f>SUMIF('Ppto. actividades'!$D$11:$D$210,Personal!B381,'Ppto. actividades'!$G$11:$G$210)</f>
        <v>0</v>
      </c>
      <c r="H381" s="163" t="str">
        <f t="shared" si="5"/>
        <v/>
      </c>
      <c r="I381" s="167" t="e">
        <f>SUMIF('[1]Ppto.personal por actividad'!C:C,Personal!B381,'[1]Ppto.personal por actividad'!M:M)</f>
        <v>#VALUE!</v>
      </c>
    </row>
    <row r="382" spans="1:9" s="62" customFormat="1" ht="15" customHeight="1">
      <c r="A382" s="198">
        <v>381</v>
      </c>
      <c r="B382" s="199"/>
      <c r="C382" s="199"/>
      <c r="D382" s="200"/>
      <c r="E382" s="200"/>
      <c r="F382" s="161">
        <f>SUMIF('Ppto. actividades'!$D$11:$D$210,Personal!B382,'Ppto. actividades'!$F$11:$F$210)</f>
        <v>0</v>
      </c>
      <c r="G382" s="162">
        <f>SUMIF('Ppto. actividades'!$D$11:$D$210,Personal!B382,'Ppto. actividades'!$G$11:$G$210)</f>
        <v>0</v>
      </c>
      <c r="H382" s="163" t="str">
        <f t="shared" si="5"/>
        <v/>
      </c>
      <c r="I382" s="167" t="e">
        <f>SUMIF('[1]Ppto.personal por actividad'!C:C,Personal!B382,'[1]Ppto.personal por actividad'!M:M)</f>
        <v>#VALUE!</v>
      </c>
    </row>
    <row r="383" spans="1:9" s="62" customFormat="1" ht="15" customHeight="1">
      <c r="A383" s="198">
        <v>382</v>
      </c>
      <c r="B383" s="199"/>
      <c r="C383" s="199"/>
      <c r="D383" s="200"/>
      <c r="E383" s="200"/>
      <c r="F383" s="161">
        <f>SUMIF('Ppto. actividades'!$D$11:$D$210,Personal!B383,'Ppto. actividades'!$F$11:$F$210)</f>
        <v>0</v>
      </c>
      <c r="G383" s="162">
        <f>SUMIF('Ppto. actividades'!$D$11:$D$210,Personal!B383,'Ppto. actividades'!$G$11:$G$210)</f>
        <v>0</v>
      </c>
      <c r="H383" s="163" t="str">
        <f t="shared" si="5"/>
        <v/>
      </c>
      <c r="I383" s="167" t="e">
        <f>SUMIF('[1]Ppto.personal por actividad'!C:C,Personal!B383,'[1]Ppto.personal por actividad'!M:M)</f>
        <v>#VALUE!</v>
      </c>
    </row>
    <row r="384" spans="1:9" s="62" customFormat="1" ht="15" customHeight="1">
      <c r="A384" s="198">
        <v>383</v>
      </c>
      <c r="B384" s="199"/>
      <c r="C384" s="199"/>
      <c r="D384" s="200"/>
      <c r="E384" s="200"/>
      <c r="F384" s="161">
        <f>SUMIF('Ppto. actividades'!$D$11:$D$210,Personal!B384,'Ppto. actividades'!$F$11:$F$210)</f>
        <v>0</v>
      </c>
      <c r="G384" s="162">
        <f>SUMIF('Ppto. actividades'!$D$11:$D$210,Personal!B384,'Ppto. actividades'!$G$11:$G$210)</f>
        <v>0</v>
      </c>
      <c r="H384" s="163" t="str">
        <f t="shared" si="5"/>
        <v/>
      </c>
      <c r="I384" s="167" t="e">
        <f>SUMIF('[1]Ppto.personal por actividad'!C:C,Personal!B384,'[1]Ppto.personal por actividad'!M:M)</f>
        <v>#VALUE!</v>
      </c>
    </row>
    <row r="385" spans="1:9" s="62" customFormat="1" ht="15" customHeight="1">
      <c r="A385" s="198">
        <v>384</v>
      </c>
      <c r="B385" s="199"/>
      <c r="C385" s="199"/>
      <c r="D385" s="200"/>
      <c r="E385" s="200"/>
      <c r="F385" s="161">
        <f>SUMIF('Ppto. actividades'!$D$11:$D$210,Personal!B385,'Ppto. actividades'!$F$11:$F$210)</f>
        <v>0</v>
      </c>
      <c r="G385" s="162">
        <f>SUMIF('Ppto. actividades'!$D$11:$D$210,Personal!B385,'Ppto. actividades'!$G$11:$G$210)</f>
        <v>0</v>
      </c>
      <c r="H385" s="163" t="str">
        <f t="shared" si="5"/>
        <v/>
      </c>
      <c r="I385" s="167" t="e">
        <f>SUMIF('[1]Ppto.personal por actividad'!C:C,Personal!B385,'[1]Ppto.personal por actividad'!M:M)</f>
        <v>#VALUE!</v>
      </c>
    </row>
    <row r="386" spans="1:9" s="62" customFormat="1" ht="15" customHeight="1">
      <c r="A386" s="198">
        <v>385</v>
      </c>
      <c r="B386" s="199"/>
      <c r="C386" s="199"/>
      <c r="D386" s="200"/>
      <c r="E386" s="200"/>
      <c r="F386" s="161">
        <f>SUMIF('Ppto. actividades'!$D$11:$D$210,Personal!B386,'Ppto. actividades'!$F$11:$F$210)</f>
        <v>0</v>
      </c>
      <c r="G386" s="162">
        <f>SUMIF('Ppto. actividades'!$D$11:$D$210,Personal!B386,'Ppto. actividades'!$G$11:$G$210)</f>
        <v>0</v>
      </c>
      <c r="H386" s="163" t="str">
        <f t="shared" si="5"/>
        <v/>
      </c>
      <c r="I386" s="167" t="e">
        <f>SUMIF('[1]Ppto.personal por actividad'!C:C,Personal!B386,'[1]Ppto.personal por actividad'!M:M)</f>
        <v>#VALUE!</v>
      </c>
    </row>
    <row r="387" spans="1:9" s="62" customFormat="1" ht="15" customHeight="1">
      <c r="A387" s="198">
        <v>386</v>
      </c>
      <c r="B387" s="199"/>
      <c r="C387" s="199"/>
      <c r="D387" s="200"/>
      <c r="E387" s="200"/>
      <c r="F387" s="161">
        <f>SUMIF('Ppto. actividades'!$D$11:$D$210,Personal!B387,'Ppto. actividades'!$F$11:$F$210)</f>
        <v>0</v>
      </c>
      <c r="G387" s="162">
        <f>SUMIF('Ppto. actividades'!$D$11:$D$210,Personal!B387,'Ppto. actividades'!$G$11:$G$210)</f>
        <v>0</v>
      </c>
      <c r="H387" s="163" t="str">
        <f t="shared" ref="H387:H450" si="6">IF(E387&gt;0,+D387/E387,"")</f>
        <v/>
      </c>
      <c r="I387" s="167" t="e">
        <f>SUMIF('[1]Ppto.personal por actividad'!C:C,Personal!B387,'[1]Ppto.personal por actividad'!M:M)</f>
        <v>#VALUE!</v>
      </c>
    </row>
    <row r="388" spans="1:9" s="62" customFormat="1" ht="15" customHeight="1">
      <c r="A388" s="198">
        <v>387</v>
      </c>
      <c r="B388" s="199"/>
      <c r="C388" s="199"/>
      <c r="D388" s="200"/>
      <c r="E388" s="200"/>
      <c r="F388" s="161">
        <f>SUMIF('Ppto. actividades'!$D$11:$D$210,Personal!B388,'Ppto. actividades'!$F$11:$F$210)</f>
        <v>0</v>
      </c>
      <c r="G388" s="162">
        <f>SUMIF('Ppto. actividades'!$D$11:$D$210,Personal!B388,'Ppto. actividades'!$G$11:$G$210)</f>
        <v>0</v>
      </c>
      <c r="H388" s="163" t="str">
        <f t="shared" si="6"/>
        <v/>
      </c>
      <c r="I388" s="167" t="e">
        <f>SUMIF('[1]Ppto.personal por actividad'!C:C,Personal!B388,'[1]Ppto.personal por actividad'!M:M)</f>
        <v>#VALUE!</v>
      </c>
    </row>
    <row r="389" spans="1:9" s="62" customFormat="1" ht="15" customHeight="1">
      <c r="A389" s="198">
        <v>388</v>
      </c>
      <c r="B389" s="199"/>
      <c r="C389" s="199"/>
      <c r="D389" s="200"/>
      <c r="E389" s="200"/>
      <c r="F389" s="161">
        <f>SUMIF('Ppto. actividades'!$D$11:$D$210,Personal!B389,'Ppto. actividades'!$F$11:$F$210)</f>
        <v>0</v>
      </c>
      <c r="G389" s="162">
        <f>SUMIF('Ppto. actividades'!$D$11:$D$210,Personal!B389,'Ppto. actividades'!$G$11:$G$210)</f>
        <v>0</v>
      </c>
      <c r="H389" s="163" t="str">
        <f t="shared" si="6"/>
        <v/>
      </c>
      <c r="I389" s="167" t="e">
        <f>SUMIF('[1]Ppto.personal por actividad'!C:C,Personal!B389,'[1]Ppto.personal por actividad'!M:M)</f>
        <v>#VALUE!</v>
      </c>
    </row>
    <row r="390" spans="1:9" s="62" customFormat="1" ht="15" customHeight="1">
      <c r="A390" s="198">
        <v>389</v>
      </c>
      <c r="B390" s="199"/>
      <c r="C390" s="199"/>
      <c r="D390" s="200"/>
      <c r="E390" s="200"/>
      <c r="F390" s="161">
        <f>SUMIF('Ppto. actividades'!$D$11:$D$210,Personal!B390,'Ppto. actividades'!$F$11:$F$210)</f>
        <v>0</v>
      </c>
      <c r="G390" s="162">
        <f>SUMIF('Ppto. actividades'!$D$11:$D$210,Personal!B390,'Ppto. actividades'!$G$11:$G$210)</f>
        <v>0</v>
      </c>
      <c r="H390" s="163" t="str">
        <f t="shared" si="6"/>
        <v/>
      </c>
      <c r="I390" s="167" t="e">
        <f>SUMIF('[1]Ppto.personal por actividad'!C:C,Personal!B390,'[1]Ppto.personal por actividad'!M:M)</f>
        <v>#VALUE!</v>
      </c>
    </row>
    <row r="391" spans="1:9" s="62" customFormat="1" ht="15" customHeight="1">
      <c r="A391" s="198">
        <v>390</v>
      </c>
      <c r="B391" s="199"/>
      <c r="C391" s="199"/>
      <c r="D391" s="200"/>
      <c r="E391" s="200"/>
      <c r="F391" s="161">
        <f>SUMIF('Ppto. actividades'!$D$11:$D$210,Personal!B391,'Ppto. actividades'!$F$11:$F$210)</f>
        <v>0</v>
      </c>
      <c r="G391" s="162">
        <f>SUMIF('Ppto. actividades'!$D$11:$D$210,Personal!B391,'Ppto. actividades'!$G$11:$G$210)</f>
        <v>0</v>
      </c>
      <c r="H391" s="163" t="str">
        <f t="shared" si="6"/>
        <v/>
      </c>
      <c r="I391" s="167" t="e">
        <f>SUMIF('[1]Ppto.personal por actividad'!C:C,Personal!B391,'[1]Ppto.personal por actividad'!M:M)</f>
        <v>#VALUE!</v>
      </c>
    </row>
    <row r="392" spans="1:9" s="62" customFormat="1" ht="15" customHeight="1">
      <c r="A392" s="198">
        <v>391</v>
      </c>
      <c r="B392" s="199"/>
      <c r="C392" s="199"/>
      <c r="D392" s="200"/>
      <c r="E392" s="200"/>
      <c r="F392" s="161">
        <f>SUMIF('Ppto. actividades'!$D$11:$D$210,Personal!B392,'Ppto. actividades'!$F$11:$F$210)</f>
        <v>0</v>
      </c>
      <c r="G392" s="162">
        <f>SUMIF('Ppto. actividades'!$D$11:$D$210,Personal!B392,'Ppto. actividades'!$G$11:$G$210)</f>
        <v>0</v>
      </c>
      <c r="H392" s="163" t="str">
        <f t="shared" si="6"/>
        <v/>
      </c>
      <c r="I392" s="167" t="e">
        <f>SUMIF('[1]Ppto.personal por actividad'!C:C,Personal!B392,'[1]Ppto.personal por actividad'!M:M)</f>
        <v>#VALUE!</v>
      </c>
    </row>
    <row r="393" spans="1:9" s="62" customFormat="1" ht="15" customHeight="1">
      <c r="A393" s="198">
        <v>392</v>
      </c>
      <c r="B393" s="199"/>
      <c r="C393" s="199"/>
      <c r="D393" s="200"/>
      <c r="E393" s="200"/>
      <c r="F393" s="161">
        <f>SUMIF('Ppto. actividades'!$D$11:$D$210,Personal!B393,'Ppto. actividades'!$F$11:$F$210)</f>
        <v>0</v>
      </c>
      <c r="G393" s="162">
        <f>SUMIF('Ppto. actividades'!$D$11:$D$210,Personal!B393,'Ppto. actividades'!$G$11:$G$210)</f>
        <v>0</v>
      </c>
      <c r="H393" s="163" t="str">
        <f t="shared" si="6"/>
        <v/>
      </c>
      <c r="I393" s="167" t="e">
        <f>SUMIF('[1]Ppto.personal por actividad'!C:C,Personal!B393,'[1]Ppto.personal por actividad'!M:M)</f>
        <v>#VALUE!</v>
      </c>
    </row>
    <row r="394" spans="1:9" s="62" customFormat="1" ht="15" customHeight="1">
      <c r="A394" s="198">
        <v>393</v>
      </c>
      <c r="B394" s="199"/>
      <c r="C394" s="199"/>
      <c r="D394" s="200"/>
      <c r="E394" s="200"/>
      <c r="F394" s="161">
        <f>SUMIF('Ppto. actividades'!$D$11:$D$210,Personal!B394,'Ppto. actividades'!$F$11:$F$210)</f>
        <v>0</v>
      </c>
      <c r="G394" s="162">
        <f>SUMIF('Ppto. actividades'!$D$11:$D$210,Personal!B394,'Ppto. actividades'!$G$11:$G$210)</f>
        <v>0</v>
      </c>
      <c r="H394" s="163" t="str">
        <f t="shared" si="6"/>
        <v/>
      </c>
      <c r="I394" s="167" t="e">
        <f>SUMIF('[1]Ppto.personal por actividad'!C:C,Personal!B394,'[1]Ppto.personal por actividad'!M:M)</f>
        <v>#VALUE!</v>
      </c>
    </row>
    <row r="395" spans="1:9" s="62" customFormat="1" ht="15" customHeight="1">
      <c r="A395" s="198">
        <v>394</v>
      </c>
      <c r="B395" s="199"/>
      <c r="C395" s="199"/>
      <c r="D395" s="200"/>
      <c r="E395" s="200"/>
      <c r="F395" s="161">
        <f>SUMIF('Ppto. actividades'!$D$11:$D$210,Personal!B395,'Ppto. actividades'!$F$11:$F$210)</f>
        <v>0</v>
      </c>
      <c r="G395" s="162">
        <f>SUMIF('Ppto. actividades'!$D$11:$D$210,Personal!B395,'Ppto. actividades'!$G$11:$G$210)</f>
        <v>0</v>
      </c>
      <c r="H395" s="163" t="str">
        <f t="shared" si="6"/>
        <v/>
      </c>
      <c r="I395" s="167" t="e">
        <f>SUMIF('[1]Ppto.personal por actividad'!C:C,Personal!B395,'[1]Ppto.personal por actividad'!M:M)</f>
        <v>#VALUE!</v>
      </c>
    </row>
    <row r="396" spans="1:9" s="62" customFormat="1" ht="15" customHeight="1">
      <c r="A396" s="198">
        <v>395</v>
      </c>
      <c r="B396" s="199"/>
      <c r="C396" s="199"/>
      <c r="D396" s="200"/>
      <c r="E396" s="200"/>
      <c r="F396" s="161">
        <f>SUMIF('Ppto. actividades'!$D$11:$D$210,Personal!B396,'Ppto. actividades'!$F$11:$F$210)</f>
        <v>0</v>
      </c>
      <c r="G396" s="162">
        <f>SUMIF('Ppto. actividades'!$D$11:$D$210,Personal!B396,'Ppto. actividades'!$G$11:$G$210)</f>
        <v>0</v>
      </c>
      <c r="H396" s="163" t="str">
        <f t="shared" si="6"/>
        <v/>
      </c>
      <c r="I396" s="167" t="e">
        <f>SUMIF('[1]Ppto.personal por actividad'!C:C,Personal!B396,'[1]Ppto.personal por actividad'!M:M)</f>
        <v>#VALUE!</v>
      </c>
    </row>
    <row r="397" spans="1:9" s="62" customFormat="1" ht="15" customHeight="1">
      <c r="A397" s="198">
        <v>396</v>
      </c>
      <c r="B397" s="199"/>
      <c r="C397" s="199"/>
      <c r="D397" s="200"/>
      <c r="E397" s="200"/>
      <c r="F397" s="161">
        <f>SUMIF('Ppto. actividades'!$D$11:$D$210,Personal!B397,'Ppto. actividades'!$F$11:$F$210)</f>
        <v>0</v>
      </c>
      <c r="G397" s="162">
        <f>SUMIF('Ppto. actividades'!$D$11:$D$210,Personal!B397,'Ppto. actividades'!$G$11:$G$210)</f>
        <v>0</v>
      </c>
      <c r="H397" s="163" t="str">
        <f t="shared" si="6"/>
        <v/>
      </c>
      <c r="I397" s="167" t="e">
        <f>SUMIF('[1]Ppto.personal por actividad'!C:C,Personal!B397,'[1]Ppto.personal por actividad'!M:M)</f>
        <v>#VALUE!</v>
      </c>
    </row>
    <row r="398" spans="1:9" s="62" customFormat="1" ht="15" customHeight="1">
      <c r="A398" s="198">
        <v>397</v>
      </c>
      <c r="B398" s="199"/>
      <c r="C398" s="199"/>
      <c r="D398" s="200"/>
      <c r="E398" s="200"/>
      <c r="F398" s="161">
        <f>SUMIF('Ppto. actividades'!$D$11:$D$210,Personal!B398,'Ppto. actividades'!$F$11:$F$210)</f>
        <v>0</v>
      </c>
      <c r="G398" s="162">
        <f>SUMIF('Ppto. actividades'!$D$11:$D$210,Personal!B398,'Ppto. actividades'!$G$11:$G$210)</f>
        <v>0</v>
      </c>
      <c r="H398" s="163" t="str">
        <f t="shared" si="6"/>
        <v/>
      </c>
      <c r="I398" s="167" t="e">
        <f>SUMIF('[1]Ppto.personal por actividad'!C:C,Personal!B398,'[1]Ppto.personal por actividad'!M:M)</f>
        <v>#VALUE!</v>
      </c>
    </row>
    <row r="399" spans="1:9" s="62" customFormat="1" ht="15" customHeight="1">
      <c r="A399" s="198">
        <v>398</v>
      </c>
      <c r="B399" s="199"/>
      <c r="C399" s="199"/>
      <c r="D399" s="200"/>
      <c r="E399" s="200"/>
      <c r="F399" s="161">
        <f>SUMIF('Ppto. actividades'!$D$11:$D$210,Personal!B399,'Ppto. actividades'!$F$11:$F$210)</f>
        <v>0</v>
      </c>
      <c r="G399" s="162">
        <f>SUMIF('Ppto. actividades'!$D$11:$D$210,Personal!B399,'Ppto. actividades'!$G$11:$G$210)</f>
        <v>0</v>
      </c>
      <c r="H399" s="163" t="str">
        <f t="shared" si="6"/>
        <v/>
      </c>
      <c r="I399" s="167" t="e">
        <f>SUMIF('[1]Ppto.personal por actividad'!C:C,Personal!B399,'[1]Ppto.personal por actividad'!M:M)</f>
        <v>#VALUE!</v>
      </c>
    </row>
    <row r="400" spans="1:9" s="62" customFormat="1" ht="15" customHeight="1">
      <c r="A400" s="198">
        <v>399</v>
      </c>
      <c r="B400" s="199"/>
      <c r="C400" s="199"/>
      <c r="D400" s="200"/>
      <c r="E400" s="200"/>
      <c r="F400" s="161">
        <f>SUMIF('Ppto. actividades'!$D$11:$D$210,Personal!B400,'Ppto. actividades'!$F$11:$F$210)</f>
        <v>0</v>
      </c>
      <c r="G400" s="162">
        <f>SUMIF('Ppto. actividades'!$D$11:$D$210,Personal!B400,'Ppto. actividades'!$G$11:$G$210)</f>
        <v>0</v>
      </c>
      <c r="H400" s="163" t="str">
        <f t="shared" si="6"/>
        <v/>
      </c>
      <c r="I400" s="167" t="e">
        <f>SUMIF('[1]Ppto.personal por actividad'!C:C,Personal!B400,'[1]Ppto.personal por actividad'!M:M)</f>
        <v>#VALUE!</v>
      </c>
    </row>
    <row r="401" spans="1:9" s="62" customFormat="1" ht="15" customHeight="1">
      <c r="A401" s="198">
        <v>400</v>
      </c>
      <c r="B401" s="199"/>
      <c r="C401" s="199"/>
      <c r="D401" s="200"/>
      <c r="E401" s="200"/>
      <c r="F401" s="161">
        <f>SUMIF('Ppto. actividades'!$D$11:$D$210,Personal!B401,'Ppto. actividades'!$F$11:$F$210)</f>
        <v>0</v>
      </c>
      <c r="G401" s="162">
        <f>SUMIF('Ppto. actividades'!$D$11:$D$210,Personal!B401,'Ppto. actividades'!$G$11:$G$210)</f>
        <v>0</v>
      </c>
      <c r="H401" s="163" t="str">
        <f t="shared" si="6"/>
        <v/>
      </c>
      <c r="I401" s="167" t="e">
        <f>SUMIF('[1]Ppto.personal por actividad'!C:C,Personal!B401,'[1]Ppto.personal por actividad'!M:M)</f>
        <v>#VALUE!</v>
      </c>
    </row>
    <row r="402" spans="1:9" s="62" customFormat="1" ht="15" customHeight="1">
      <c r="A402" s="198">
        <v>401</v>
      </c>
      <c r="B402" s="199"/>
      <c r="C402" s="199"/>
      <c r="D402" s="200"/>
      <c r="E402" s="200"/>
      <c r="F402" s="161">
        <f>SUMIF('Ppto. actividades'!$D$11:$D$210,Personal!B402,'Ppto. actividades'!$F$11:$F$210)</f>
        <v>0</v>
      </c>
      <c r="G402" s="162">
        <f>SUMIF('Ppto. actividades'!$D$11:$D$210,Personal!B402,'Ppto. actividades'!$G$11:$G$210)</f>
        <v>0</v>
      </c>
      <c r="H402" s="163" t="str">
        <f t="shared" si="6"/>
        <v/>
      </c>
      <c r="I402" s="167" t="e">
        <f>SUMIF('[1]Ppto.personal por actividad'!C:C,Personal!B402,'[1]Ppto.personal por actividad'!M:M)</f>
        <v>#VALUE!</v>
      </c>
    </row>
    <row r="403" spans="1:9" s="62" customFormat="1" ht="15" customHeight="1">
      <c r="A403" s="198">
        <v>402</v>
      </c>
      <c r="B403" s="199"/>
      <c r="C403" s="199"/>
      <c r="D403" s="200"/>
      <c r="E403" s="200"/>
      <c r="F403" s="161">
        <f>SUMIF('Ppto. actividades'!$D$11:$D$210,Personal!B403,'Ppto. actividades'!$F$11:$F$210)</f>
        <v>0</v>
      </c>
      <c r="G403" s="162">
        <f>SUMIF('Ppto. actividades'!$D$11:$D$210,Personal!B403,'Ppto. actividades'!$G$11:$G$210)</f>
        <v>0</v>
      </c>
      <c r="H403" s="163" t="str">
        <f t="shared" si="6"/>
        <v/>
      </c>
      <c r="I403" s="167" t="e">
        <f>SUMIF('[1]Ppto.personal por actividad'!C:C,Personal!B403,'[1]Ppto.personal por actividad'!M:M)</f>
        <v>#VALUE!</v>
      </c>
    </row>
    <row r="404" spans="1:9" s="62" customFormat="1" ht="15" customHeight="1">
      <c r="A404" s="198">
        <v>403</v>
      </c>
      <c r="B404" s="199"/>
      <c r="C404" s="199"/>
      <c r="D404" s="200"/>
      <c r="E404" s="200"/>
      <c r="F404" s="161">
        <f>SUMIF('Ppto. actividades'!$D$11:$D$210,Personal!B404,'Ppto. actividades'!$F$11:$F$210)</f>
        <v>0</v>
      </c>
      <c r="G404" s="162">
        <f>SUMIF('Ppto. actividades'!$D$11:$D$210,Personal!B404,'Ppto. actividades'!$G$11:$G$210)</f>
        <v>0</v>
      </c>
      <c r="H404" s="163" t="str">
        <f t="shared" si="6"/>
        <v/>
      </c>
      <c r="I404" s="167" t="e">
        <f>SUMIF('[1]Ppto.personal por actividad'!C:C,Personal!B404,'[1]Ppto.personal por actividad'!M:M)</f>
        <v>#VALUE!</v>
      </c>
    </row>
    <row r="405" spans="1:9" s="62" customFormat="1" ht="15" customHeight="1">
      <c r="A405" s="198">
        <v>404</v>
      </c>
      <c r="B405" s="199"/>
      <c r="C405" s="199"/>
      <c r="D405" s="200"/>
      <c r="E405" s="200"/>
      <c r="F405" s="161">
        <f>SUMIF('Ppto. actividades'!$D$11:$D$210,Personal!B405,'Ppto. actividades'!$F$11:$F$210)</f>
        <v>0</v>
      </c>
      <c r="G405" s="162">
        <f>SUMIF('Ppto. actividades'!$D$11:$D$210,Personal!B405,'Ppto. actividades'!$G$11:$G$210)</f>
        <v>0</v>
      </c>
      <c r="H405" s="163" t="str">
        <f t="shared" si="6"/>
        <v/>
      </c>
      <c r="I405" s="167" t="e">
        <f>SUMIF('[1]Ppto.personal por actividad'!C:C,Personal!B405,'[1]Ppto.personal por actividad'!M:M)</f>
        <v>#VALUE!</v>
      </c>
    </row>
    <row r="406" spans="1:9" s="62" customFormat="1" ht="15" customHeight="1">
      <c r="A406" s="198">
        <v>405</v>
      </c>
      <c r="B406" s="199"/>
      <c r="C406" s="199"/>
      <c r="D406" s="200"/>
      <c r="E406" s="200"/>
      <c r="F406" s="161">
        <f>SUMIF('Ppto. actividades'!$D$11:$D$210,Personal!B406,'Ppto. actividades'!$F$11:$F$210)</f>
        <v>0</v>
      </c>
      <c r="G406" s="162">
        <f>SUMIF('Ppto. actividades'!$D$11:$D$210,Personal!B406,'Ppto. actividades'!$G$11:$G$210)</f>
        <v>0</v>
      </c>
      <c r="H406" s="163" t="str">
        <f t="shared" si="6"/>
        <v/>
      </c>
      <c r="I406" s="167" t="e">
        <f>SUMIF('[1]Ppto.personal por actividad'!C:C,Personal!B406,'[1]Ppto.personal por actividad'!M:M)</f>
        <v>#VALUE!</v>
      </c>
    </row>
    <row r="407" spans="1:9" s="62" customFormat="1" ht="15" customHeight="1">
      <c r="A407" s="198">
        <v>406</v>
      </c>
      <c r="B407" s="199"/>
      <c r="C407" s="199"/>
      <c r="D407" s="200"/>
      <c r="E407" s="200"/>
      <c r="F407" s="161">
        <f>SUMIF('Ppto. actividades'!$D$11:$D$210,Personal!B407,'Ppto. actividades'!$F$11:$F$210)</f>
        <v>0</v>
      </c>
      <c r="G407" s="162">
        <f>SUMIF('Ppto. actividades'!$D$11:$D$210,Personal!B407,'Ppto. actividades'!$G$11:$G$210)</f>
        <v>0</v>
      </c>
      <c r="H407" s="163" t="str">
        <f t="shared" si="6"/>
        <v/>
      </c>
      <c r="I407" s="167" t="e">
        <f>SUMIF('[1]Ppto.personal por actividad'!C:C,Personal!B407,'[1]Ppto.personal por actividad'!M:M)</f>
        <v>#VALUE!</v>
      </c>
    </row>
    <row r="408" spans="1:9" s="62" customFormat="1" ht="15" customHeight="1">
      <c r="A408" s="198">
        <v>407</v>
      </c>
      <c r="B408" s="199"/>
      <c r="C408" s="199"/>
      <c r="D408" s="200"/>
      <c r="E408" s="200"/>
      <c r="F408" s="161">
        <f>SUMIF('Ppto. actividades'!$D$11:$D$210,Personal!B408,'Ppto. actividades'!$F$11:$F$210)</f>
        <v>0</v>
      </c>
      <c r="G408" s="162">
        <f>SUMIF('Ppto. actividades'!$D$11:$D$210,Personal!B408,'Ppto. actividades'!$G$11:$G$210)</f>
        <v>0</v>
      </c>
      <c r="H408" s="163" t="str">
        <f t="shared" si="6"/>
        <v/>
      </c>
      <c r="I408" s="167" t="e">
        <f>SUMIF('[1]Ppto.personal por actividad'!C:C,Personal!B408,'[1]Ppto.personal por actividad'!M:M)</f>
        <v>#VALUE!</v>
      </c>
    </row>
    <row r="409" spans="1:9" s="62" customFormat="1" ht="15" customHeight="1">
      <c r="A409" s="198">
        <v>408</v>
      </c>
      <c r="B409" s="199"/>
      <c r="C409" s="199"/>
      <c r="D409" s="200"/>
      <c r="E409" s="200"/>
      <c r="F409" s="161">
        <f>SUMIF('Ppto. actividades'!$D$11:$D$210,Personal!B409,'Ppto. actividades'!$F$11:$F$210)</f>
        <v>0</v>
      </c>
      <c r="G409" s="162">
        <f>SUMIF('Ppto. actividades'!$D$11:$D$210,Personal!B409,'Ppto. actividades'!$G$11:$G$210)</f>
        <v>0</v>
      </c>
      <c r="H409" s="163" t="str">
        <f t="shared" si="6"/>
        <v/>
      </c>
      <c r="I409" s="167" t="e">
        <f>SUMIF('[1]Ppto.personal por actividad'!C:C,Personal!B409,'[1]Ppto.personal por actividad'!M:M)</f>
        <v>#VALUE!</v>
      </c>
    </row>
    <row r="410" spans="1:9" s="62" customFormat="1" ht="15" customHeight="1">
      <c r="A410" s="198">
        <v>409</v>
      </c>
      <c r="B410" s="199"/>
      <c r="C410" s="199"/>
      <c r="D410" s="200"/>
      <c r="E410" s="200"/>
      <c r="F410" s="161">
        <f>SUMIF('Ppto. actividades'!$D$11:$D$210,Personal!B410,'Ppto. actividades'!$F$11:$F$210)</f>
        <v>0</v>
      </c>
      <c r="G410" s="162">
        <f>SUMIF('Ppto. actividades'!$D$11:$D$210,Personal!B410,'Ppto. actividades'!$G$11:$G$210)</f>
        <v>0</v>
      </c>
      <c r="H410" s="163" t="str">
        <f t="shared" si="6"/>
        <v/>
      </c>
      <c r="I410" s="167" t="e">
        <f>SUMIF('[1]Ppto.personal por actividad'!C:C,Personal!B410,'[1]Ppto.personal por actividad'!M:M)</f>
        <v>#VALUE!</v>
      </c>
    </row>
    <row r="411" spans="1:9" s="62" customFormat="1" ht="15" customHeight="1">
      <c r="A411" s="198">
        <v>410</v>
      </c>
      <c r="B411" s="199"/>
      <c r="C411" s="199"/>
      <c r="D411" s="200"/>
      <c r="E411" s="200"/>
      <c r="F411" s="161">
        <f>SUMIF('Ppto. actividades'!$D$11:$D$210,Personal!B411,'Ppto. actividades'!$F$11:$F$210)</f>
        <v>0</v>
      </c>
      <c r="G411" s="162">
        <f>SUMIF('Ppto. actividades'!$D$11:$D$210,Personal!B411,'Ppto. actividades'!$G$11:$G$210)</f>
        <v>0</v>
      </c>
      <c r="H411" s="163" t="str">
        <f t="shared" si="6"/>
        <v/>
      </c>
      <c r="I411" s="167" t="e">
        <f>SUMIF('[1]Ppto.personal por actividad'!C:C,Personal!B411,'[1]Ppto.personal por actividad'!M:M)</f>
        <v>#VALUE!</v>
      </c>
    </row>
    <row r="412" spans="1:9" s="62" customFormat="1" ht="15" customHeight="1">
      <c r="A412" s="198">
        <v>411</v>
      </c>
      <c r="B412" s="199"/>
      <c r="C412" s="199"/>
      <c r="D412" s="200"/>
      <c r="E412" s="200"/>
      <c r="F412" s="161">
        <f>SUMIF('Ppto. actividades'!$D$11:$D$210,Personal!B412,'Ppto. actividades'!$F$11:$F$210)</f>
        <v>0</v>
      </c>
      <c r="G412" s="162">
        <f>SUMIF('Ppto. actividades'!$D$11:$D$210,Personal!B412,'Ppto. actividades'!$G$11:$G$210)</f>
        <v>0</v>
      </c>
      <c r="H412" s="163" t="str">
        <f t="shared" si="6"/>
        <v/>
      </c>
      <c r="I412" s="167" t="e">
        <f>SUMIF('[1]Ppto.personal por actividad'!C:C,Personal!B412,'[1]Ppto.personal por actividad'!M:M)</f>
        <v>#VALUE!</v>
      </c>
    </row>
    <row r="413" spans="1:9" s="62" customFormat="1" ht="15" customHeight="1">
      <c r="A413" s="198">
        <v>412</v>
      </c>
      <c r="B413" s="199"/>
      <c r="C413" s="199"/>
      <c r="D413" s="200"/>
      <c r="E413" s="200"/>
      <c r="F413" s="161">
        <f>SUMIF('Ppto. actividades'!$D$11:$D$210,Personal!B413,'Ppto. actividades'!$F$11:$F$210)</f>
        <v>0</v>
      </c>
      <c r="G413" s="162">
        <f>SUMIF('Ppto. actividades'!$D$11:$D$210,Personal!B413,'Ppto. actividades'!$G$11:$G$210)</f>
        <v>0</v>
      </c>
      <c r="H413" s="163" t="str">
        <f t="shared" si="6"/>
        <v/>
      </c>
      <c r="I413" s="167" t="e">
        <f>SUMIF('[1]Ppto.personal por actividad'!C:C,Personal!B413,'[1]Ppto.personal por actividad'!M:M)</f>
        <v>#VALUE!</v>
      </c>
    </row>
    <row r="414" spans="1:9" s="62" customFormat="1" ht="15" customHeight="1">
      <c r="A414" s="198">
        <v>413</v>
      </c>
      <c r="B414" s="199"/>
      <c r="C414" s="199"/>
      <c r="D414" s="200"/>
      <c r="E414" s="200"/>
      <c r="F414" s="161">
        <f>SUMIF('Ppto. actividades'!$D$11:$D$210,Personal!B414,'Ppto. actividades'!$F$11:$F$210)</f>
        <v>0</v>
      </c>
      <c r="G414" s="162">
        <f>SUMIF('Ppto. actividades'!$D$11:$D$210,Personal!B414,'Ppto. actividades'!$G$11:$G$210)</f>
        <v>0</v>
      </c>
      <c r="H414" s="163" t="str">
        <f t="shared" si="6"/>
        <v/>
      </c>
      <c r="I414" s="167" t="e">
        <f>SUMIF('[1]Ppto.personal por actividad'!C:C,Personal!B414,'[1]Ppto.personal por actividad'!M:M)</f>
        <v>#VALUE!</v>
      </c>
    </row>
    <row r="415" spans="1:9" s="62" customFormat="1" ht="15" customHeight="1">
      <c r="A415" s="198">
        <v>414</v>
      </c>
      <c r="B415" s="199"/>
      <c r="C415" s="199"/>
      <c r="D415" s="200"/>
      <c r="E415" s="200"/>
      <c r="F415" s="161">
        <f>SUMIF('Ppto. actividades'!$D$11:$D$210,Personal!B415,'Ppto. actividades'!$F$11:$F$210)</f>
        <v>0</v>
      </c>
      <c r="G415" s="162">
        <f>SUMIF('Ppto. actividades'!$D$11:$D$210,Personal!B415,'Ppto. actividades'!$G$11:$G$210)</f>
        <v>0</v>
      </c>
      <c r="H415" s="163" t="str">
        <f t="shared" si="6"/>
        <v/>
      </c>
      <c r="I415" s="167" t="e">
        <f>SUMIF('[1]Ppto.personal por actividad'!C:C,Personal!B415,'[1]Ppto.personal por actividad'!M:M)</f>
        <v>#VALUE!</v>
      </c>
    </row>
    <row r="416" spans="1:9" s="62" customFormat="1" ht="15" customHeight="1">
      <c r="A416" s="198">
        <v>415</v>
      </c>
      <c r="B416" s="199"/>
      <c r="C416" s="199"/>
      <c r="D416" s="200"/>
      <c r="E416" s="200"/>
      <c r="F416" s="161">
        <f>SUMIF('Ppto. actividades'!$D$11:$D$210,Personal!B416,'Ppto. actividades'!$F$11:$F$210)</f>
        <v>0</v>
      </c>
      <c r="G416" s="162">
        <f>SUMIF('Ppto. actividades'!$D$11:$D$210,Personal!B416,'Ppto. actividades'!$G$11:$G$210)</f>
        <v>0</v>
      </c>
      <c r="H416" s="163" t="str">
        <f t="shared" si="6"/>
        <v/>
      </c>
      <c r="I416" s="167" t="e">
        <f>SUMIF('[1]Ppto.personal por actividad'!C:C,Personal!B416,'[1]Ppto.personal por actividad'!M:M)</f>
        <v>#VALUE!</v>
      </c>
    </row>
    <row r="417" spans="1:9" s="62" customFormat="1" ht="15" customHeight="1">
      <c r="A417" s="198">
        <v>416</v>
      </c>
      <c r="B417" s="199"/>
      <c r="C417" s="199"/>
      <c r="D417" s="200"/>
      <c r="E417" s="200"/>
      <c r="F417" s="161">
        <f>SUMIF('Ppto. actividades'!$D$11:$D$210,Personal!B417,'Ppto. actividades'!$F$11:$F$210)</f>
        <v>0</v>
      </c>
      <c r="G417" s="162">
        <f>SUMIF('Ppto. actividades'!$D$11:$D$210,Personal!B417,'Ppto. actividades'!$G$11:$G$210)</f>
        <v>0</v>
      </c>
      <c r="H417" s="163" t="str">
        <f t="shared" si="6"/>
        <v/>
      </c>
      <c r="I417" s="167" t="e">
        <f>SUMIF('[1]Ppto.personal por actividad'!C:C,Personal!B417,'[1]Ppto.personal por actividad'!M:M)</f>
        <v>#VALUE!</v>
      </c>
    </row>
    <row r="418" spans="1:9" s="62" customFormat="1" ht="15" customHeight="1">
      <c r="A418" s="198">
        <v>417</v>
      </c>
      <c r="B418" s="199"/>
      <c r="C418" s="199"/>
      <c r="D418" s="200"/>
      <c r="E418" s="200"/>
      <c r="F418" s="161">
        <f>SUMIF('Ppto. actividades'!$D$11:$D$210,Personal!B418,'Ppto. actividades'!$F$11:$F$210)</f>
        <v>0</v>
      </c>
      <c r="G418" s="162">
        <f>SUMIF('Ppto. actividades'!$D$11:$D$210,Personal!B418,'Ppto. actividades'!$G$11:$G$210)</f>
        <v>0</v>
      </c>
      <c r="H418" s="163" t="str">
        <f t="shared" si="6"/>
        <v/>
      </c>
      <c r="I418" s="167" t="e">
        <f>SUMIF('[1]Ppto.personal por actividad'!C:C,Personal!B418,'[1]Ppto.personal por actividad'!M:M)</f>
        <v>#VALUE!</v>
      </c>
    </row>
    <row r="419" spans="1:9" s="62" customFormat="1" ht="15" customHeight="1">
      <c r="A419" s="198">
        <v>418</v>
      </c>
      <c r="B419" s="199"/>
      <c r="C419" s="199"/>
      <c r="D419" s="200"/>
      <c r="E419" s="200"/>
      <c r="F419" s="161">
        <f>SUMIF('Ppto. actividades'!$D$11:$D$210,Personal!B419,'Ppto. actividades'!$F$11:$F$210)</f>
        <v>0</v>
      </c>
      <c r="G419" s="162">
        <f>SUMIF('Ppto. actividades'!$D$11:$D$210,Personal!B419,'Ppto. actividades'!$G$11:$G$210)</f>
        <v>0</v>
      </c>
      <c r="H419" s="163" t="str">
        <f t="shared" si="6"/>
        <v/>
      </c>
      <c r="I419" s="167" t="e">
        <f>SUMIF('[1]Ppto.personal por actividad'!C:C,Personal!B419,'[1]Ppto.personal por actividad'!M:M)</f>
        <v>#VALUE!</v>
      </c>
    </row>
    <row r="420" spans="1:9" s="62" customFormat="1" ht="15" customHeight="1">
      <c r="A420" s="198">
        <v>419</v>
      </c>
      <c r="B420" s="199"/>
      <c r="C420" s="199"/>
      <c r="D420" s="200"/>
      <c r="E420" s="200"/>
      <c r="F420" s="161">
        <f>SUMIF('Ppto. actividades'!$D$11:$D$210,Personal!B420,'Ppto. actividades'!$F$11:$F$210)</f>
        <v>0</v>
      </c>
      <c r="G420" s="162">
        <f>SUMIF('Ppto. actividades'!$D$11:$D$210,Personal!B420,'Ppto. actividades'!$G$11:$G$210)</f>
        <v>0</v>
      </c>
      <c r="H420" s="163" t="str">
        <f t="shared" si="6"/>
        <v/>
      </c>
      <c r="I420" s="167" t="e">
        <f>SUMIF('[1]Ppto.personal por actividad'!C:C,Personal!B420,'[1]Ppto.personal por actividad'!M:M)</f>
        <v>#VALUE!</v>
      </c>
    </row>
    <row r="421" spans="1:9" s="62" customFormat="1" ht="15" customHeight="1">
      <c r="A421" s="198">
        <v>420</v>
      </c>
      <c r="B421" s="199"/>
      <c r="C421" s="199"/>
      <c r="D421" s="200"/>
      <c r="E421" s="200"/>
      <c r="F421" s="161">
        <f>SUMIF('Ppto. actividades'!$D$11:$D$210,Personal!B421,'Ppto. actividades'!$F$11:$F$210)</f>
        <v>0</v>
      </c>
      <c r="G421" s="162">
        <f>SUMIF('Ppto. actividades'!$D$11:$D$210,Personal!B421,'Ppto. actividades'!$G$11:$G$210)</f>
        <v>0</v>
      </c>
      <c r="H421" s="163" t="str">
        <f t="shared" si="6"/>
        <v/>
      </c>
      <c r="I421" s="167" t="e">
        <f>SUMIF('[1]Ppto.personal por actividad'!C:C,Personal!B421,'[1]Ppto.personal por actividad'!M:M)</f>
        <v>#VALUE!</v>
      </c>
    </row>
    <row r="422" spans="1:9" s="62" customFormat="1" ht="15" customHeight="1">
      <c r="A422" s="198">
        <v>421</v>
      </c>
      <c r="B422" s="199"/>
      <c r="C422" s="199"/>
      <c r="D422" s="200"/>
      <c r="E422" s="200"/>
      <c r="F422" s="161">
        <f>SUMIF('Ppto. actividades'!$D$11:$D$210,Personal!B422,'Ppto. actividades'!$F$11:$F$210)</f>
        <v>0</v>
      </c>
      <c r="G422" s="162">
        <f>SUMIF('Ppto. actividades'!$D$11:$D$210,Personal!B422,'Ppto. actividades'!$G$11:$G$210)</f>
        <v>0</v>
      </c>
      <c r="H422" s="163" t="str">
        <f t="shared" si="6"/>
        <v/>
      </c>
      <c r="I422" s="167" t="e">
        <f>SUMIF('[1]Ppto.personal por actividad'!C:C,Personal!B422,'[1]Ppto.personal por actividad'!M:M)</f>
        <v>#VALUE!</v>
      </c>
    </row>
    <row r="423" spans="1:9" s="62" customFormat="1" ht="15" customHeight="1">
      <c r="A423" s="198">
        <v>422</v>
      </c>
      <c r="B423" s="199"/>
      <c r="C423" s="199"/>
      <c r="D423" s="200"/>
      <c r="E423" s="200"/>
      <c r="F423" s="161">
        <f>SUMIF('Ppto. actividades'!$D$11:$D$210,Personal!B423,'Ppto. actividades'!$F$11:$F$210)</f>
        <v>0</v>
      </c>
      <c r="G423" s="162">
        <f>SUMIF('Ppto. actividades'!$D$11:$D$210,Personal!B423,'Ppto. actividades'!$G$11:$G$210)</f>
        <v>0</v>
      </c>
      <c r="H423" s="163" t="str">
        <f t="shared" si="6"/>
        <v/>
      </c>
      <c r="I423" s="167" t="e">
        <f>SUMIF('[1]Ppto.personal por actividad'!C:C,Personal!B423,'[1]Ppto.personal por actividad'!M:M)</f>
        <v>#VALUE!</v>
      </c>
    </row>
    <row r="424" spans="1:9" s="62" customFormat="1" ht="15" customHeight="1">
      <c r="A424" s="198">
        <v>423</v>
      </c>
      <c r="B424" s="199"/>
      <c r="C424" s="199"/>
      <c r="D424" s="200"/>
      <c r="E424" s="200"/>
      <c r="F424" s="161">
        <f>SUMIF('Ppto. actividades'!$D$11:$D$210,Personal!B424,'Ppto. actividades'!$F$11:$F$210)</f>
        <v>0</v>
      </c>
      <c r="G424" s="162">
        <f>SUMIF('Ppto. actividades'!$D$11:$D$210,Personal!B424,'Ppto. actividades'!$G$11:$G$210)</f>
        <v>0</v>
      </c>
      <c r="H424" s="163" t="str">
        <f t="shared" si="6"/>
        <v/>
      </c>
      <c r="I424" s="167" t="e">
        <f>SUMIF('[1]Ppto.personal por actividad'!C:C,Personal!B424,'[1]Ppto.personal por actividad'!M:M)</f>
        <v>#VALUE!</v>
      </c>
    </row>
    <row r="425" spans="1:9" s="62" customFormat="1" ht="15" customHeight="1">
      <c r="A425" s="198">
        <v>424</v>
      </c>
      <c r="B425" s="199"/>
      <c r="C425" s="199"/>
      <c r="D425" s="200"/>
      <c r="E425" s="200"/>
      <c r="F425" s="161">
        <f>SUMIF('Ppto. actividades'!$D$11:$D$210,Personal!B425,'Ppto. actividades'!$F$11:$F$210)</f>
        <v>0</v>
      </c>
      <c r="G425" s="162">
        <f>SUMIF('Ppto. actividades'!$D$11:$D$210,Personal!B425,'Ppto. actividades'!$G$11:$G$210)</f>
        <v>0</v>
      </c>
      <c r="H425" s="163" t="str">
        <f t="shared" si="6"/>
        <v/>
      </c>
      <c r="I425" s="167" t="e">
        <f>SUMIF('[1]Ppto.personal por actividad'!C:C,Personal!B425,'[1]Ppto.personal por actividad'!M:M)</f>
        <v>#VALUE!</v>
      </c>
    </row>
    <row r="426" spans="1:9" s="62" customFormat="1" ht="15" customHeight="1">
      <c r="A426" s="198">
        <v>425</v>
      </c>
      <c r="B426" s="199"/>
      <c r="C426" s="199"/>
      <c r="D426" s="200"/>
      <c r="E426" s="200"/>
      <c r="F426" s="161">
        <f>SUMIF('Ppto. actividades'!$D$11:$D$210,Personal!B426,'Ppto. actividades'!$F$11:$F$210)</f>
        <v>0</v>
      </c>
      <c r="G426" s="162">
        <f>SUMIF('Ppto. actividades'!$D$11:$D$210,Personal!B426,'Ppto. actividades'!$G$11:$G$210)</f>
        <v>0</v>
      </c>
      <c r="H426" s="163" t="str">
        <f t="shared" si="6"/>
        <v/>
      </c>
      <c r="I426" s="167" t="e">
        <f>SUMIF('[1]Ppto.personal por actividad'!C:C,Personal!B426,'[1]Ppto.personal por actividad'!M:M)</f>
        <v>#VALUE!</v>
      </c>
    </row>
    <row r="427" spans="1:9" s="62" customFormat="1" ht="15" customHeight="1">
      <c r="A427" s="198">
        <v>426</v>
      </c>
      <c r="B427" s="199"/>
      <c r="C427" s="199"/>
      <c r="D427" s="200"/>
      <c r="E427" s="200"/>
      <c r="F427" s="161">
        <f>SUMIF('Ppto. actividades'!$D$11:$D$210,Personal!B427,'Ppto. actividades'!$F$11:$F$210)</f>
        <v>0</v>
      </c>
      <c r="G427" s="162">
        <f>SUMIF('Ppto. actividades'!$D$11:$D$210,Personal!B427,'Ppto. actividades'!$G$11:$G$210)</f>
        <v>0</v>
      </c>
      <c r="H427" s="163" t="str">
        <f t="shared" si="6"/>
        <v/>
      </c>
      <c r="I427" s="167" t="e">
        <f>SUMIF('[1]Ppto.personal por actividad'!C:C,Personal!B427,'[1]Ppto.personal por actividad'!M:M)</f>
        <v>#VALUE!</v>
      </c>
    </row>
    <row r="428" spans="1:9" s="62" customFormat="1" ht="15" customHeight="1">
      <c r="A428" s="198">
        <v>427</v>
      </c>
      <c r="B428" s="199"/>
      <c r="C428" s="199"/>
      <c r="D428" s="200"/>
      <c r="E428" s="200"/>
      <c r="F428" s="161">
        <f>SUMIF('Ppto. actividades'!$D$11:$D$210,Personal!B428,'Ppto. actividades'!$F$11:$F$210)</f>
        <v>0</v>
      </c>
      <c r="G428" s="162">
        <f>SUMIF('Ppto. actividades'!$D$11:$D$210,Personal!B428,'Ppto. actividades'!$G$11:$G$210)</f>
        <v>0</v>
      </c>
      <c r="H428" s="163" t="str">
        <f t="shared" si="6"/>
        <v/>
      </c>
      <c r="I428" s="167" t="e">
        <f>SUMIF('[1]Ppto.personal por actividad'!C:C,Personal!B428,'[1]Ppto.personal por actividad'!M:M)</f>
        <v>#VALUE!</v>
      </c>
    </row>
    <row r="429" spans="1:9" s="62" customFormat="1" ht="15" customHeight="1">
      <c r="A429" s="198">
        <v>428</v>
      </c>
      <c r="B429" s="199"/>
      <c r="C429" s="199"/>
      <c r="D429" s="200"/>
      <c r="E429" s="200"/>
      <c r="F429" s="161">
        <f>SUMIF('Ppto. actividades'!$D$11:$D$210,Personal!B429,'Ppto. actividades'!$F$11:$F$210)</f>
        <v>0</v>
      </c>
      <c r="G429" s="162">
        <f>SUMIF('Ppto. actividades'!$D$11:$D$210,Personal!B429,'Ppto. actividades'!$G$11:$G$210)</f>
        <v>0</v>
      </c>
      <c r="H429" s="163" t="str">
        <f t="shared" si="6"/>
        <v/>
      </c>
      <c r="I429" s="167" t="e">
        <f>SUMIF('[1]Ppto.personal por actividad'!C:C,Personal!B429,'[1]Ppto.personal por actividad'!M:M)</f>
        <v>#VALUE!</v>
      </c>
    </row>
    <row r="430" spans="1:9" s="62" customFormat="1" ht="15" customHeight="1">
      <c r="A430" s="198">
        <v>429</v>
      </c>
      <c r="B430" s="199"/>
      <c r="C430" s="199"/>
      <c r="D430" s="200"/>
      <c r="E430" s="200"/>
      <c r="F430" s="161">
        <f>SUMIF('Ppto. actividades'!$D$11:$D$210,Personal!B430,'Ppto. actividades'!$F$11:$F$210)</f>
        <v>0</v>
      </c>
      <c r="G430" s="162">
        <f>SUMIF('Ppto. actividades'!$D$11:$D$210,Personal!B430,'Ppto. actividades'!$G$11:$G$210)</f>
        <v>0</v>
      </c>
      <c r="H430" s="163" t="str">
        <f t="shared" si="6"/>
        <v/>
      </c>
      <c r="I430" s="167" t="e">
        <f>SUMIF('[1]Ppto.personal por actividad'!C:C,Personal!B430,'[1]Ppto.personal por actividad'!M:M)</f>
        <v>#VALUE!</v>
      </c>
    </row>
    <row r="431" spans="1:9" s="62" customFormat="1" ht="15" customHeight="1">
      <c r="A431" s="198">
        <v>430</v>
      </c>
      <c r="B431" s="199"/>
      <c r="C431" s="199"/>
      <c r="D431" s="200"/>
      <c r="E431" s="200"/>
      <c r="F431" s="161">
        <f>SUMIF('Ppto. actividades'!$D$11:$D$210,Personal!B431,'Ppto. actividades'!$F$11:$F$210)</f>
        <v>0</v>
      </c>
      <c r="G431" s="162">
        <f>SUMIF('Ppto. actividades'!$D$11:$D$210,Personal!B431,'Ppto. actividades'!$G$11:$G$210)</f>
        <v>0</v>
      </c>
      <c r="H431" s="163" t="str">
        <f t="shared" si="6"/>
        <v/>
      </c>
      <c r="I431" s="167" t="e">
        <f>SUMIF('[1]Ppto.personal por actividad'!C:C,Personal!B431,'[1]Ppto.personal por actividad'!M:M)</f>
        <v>#VALUE!</v>
      </c>
    </row>
    <row r="432" spans="1:9" s="62" customFormat="1" ht="15" customHeight="1">
      <c r="A432" s="198">
        <v>431</v>
      </c>
      <c r="B432" s="199"/>
      <c r="C432" s="199"/>
      <c r="D432" s="200"/>
      <c r="E432" s="200"/>
      <c r="F432" s="161">
        <f>SUMIF('Ppto. actividades'!$D$11:$D$210,Personal!B432,'Ppto. actividades'!$F$11:$F$210)</f>
        <v>0</v>
      </c>
      <c r="G432" s="162">
        <f>SUMIF('Ppto. actividades'!$D$11:$D$210,Personal!B432,'Ppto. actividades'!$G$11:$G$210)</f>
        <v>0</v>
      </c>
      <c r="H432" s="163" t="str">
        <f t="shared" si="6"/>
        <v/>
      </c>
      <c r="I432" s="167" t="e">
        <f>SUMIF('[1]Ppto.personal por actividad'!C:C,Personal!B432,'[1]Ppto.personal por actividad'!M:M)</f>
        <v>#VALUE!</v>
      </c>
    </row>
    <row r="433" spans="1:9" s="62" customFormat="1" ht="15" customHeight="1">
      <c r="A433" s="198">
        <v>432</v>
      </c>
      <c r="B433" s="199"/>
      <c r="C433" s="199"/>
      <c r="D433" s="200"/>
      <c r="E433" s="200"/>
      <c r="F433" s="161">
        <f>SUMIF('Ppto. actividades'!$D$11:$D$210,Personal!B433,'Ppto. actividades'!$F$11:$F$210)</f>
        <v>0</v>
      </c>
      <c r="G433" s="162">
        <f>SUMIF('Ppto. actividades'!$D$11:$D$210,Personal!B433,'Ppto. actividades'!$G$11:$G$210)</f>
        <v>0</v>
      </c>
      <c r="H433" s="163" t="str">
        <f t="shared" si="6"/>
        <v/>
      </c>
      <c r="I433" s="167" t="e">
        <f>SUMIF('[1]Ppto.personal por actividad'!C:C,Personal!B433,'[1]Ppto.personal por actividad'!M:M)</f>
        <v>#VALUE!</v>
      </c>
    </row>
    <row r="434" spans="1:9" s="62" customFormat="1" ht="15" customHeight="1">
      <c r="A434" s="198">
        <v>433</v>
      </c>
      <c r="B434" s="199"/>
      <c r="C434" s="199"/>
      <c r="D434" s="200"/>
      <c r="E434" s="200"/>
      <c r="F434" s="161">
        <f>SUMIF('Ppto. actividades'!$D$11:$D$210,Personal!B434,'Ppto. actividades'!$F$11:$F$210)</f>
        <v>0</v>
      </c>
      <c r="G434" s="162">
        <f>SUMIF('Ppto. actividades'!$D$11:$D$210,Personal!B434,'Ppto. actividades'!$G$11:$G$210)</f>
        <v>0</v>
      </c>
      <c r="H434" s="163" t="str">
        <f t="shared" si="6"/>
        <v/>
      </c>
      <c r="I434" s="167" t="e">
        <f>SUMIF('[1]Ppto.personal por actividad'!C:C,Personal!B434,'[1]Ppto.personal por actividad'!M:M)</f>
        <v>#VALUE!</v>
      </c>
    </row>
    <row r="435" spans="1:9" s="62" customFormat="1" ht="15" customHeight="1">
      <c r="A435" s="198">
        <v>434</v>
      </c>
      <c r="B435" s="199"/>
      <c r="C435" s="199"/>
      <c r="D435" s="200"/>
      <c r="E435" s="200"/>
      <c r="F435" s="161">
        <f>SUMIF('Ppto. actividades'!$D$11:$D$210,Personal!B435,'Ppto. actividades'!$F$11:$F$210)</f>
        <v>0</v>
      </c>
      <c r="G435" s="162">
        <f>SUMIF('Ppto. actividades'!$D$11:$D$210,Personal!B435,'Ppto. actividades'!$G$11:$G$210)</f>
        <v>0</v>
      </c>
      <c r="H435" s="163" t="str">
        <f t="shared" si="6"/>
        <v/>
      </c>
      <c r="I435" s="167" t="e">
        <f>SUMIF('[1]Ppto.personal por actividad'!C:C,Personal!B435,'[1]Ppto.personal por actividad'!M:M)</f>
        <v>#VALUE!</v>
      </c>
    </row>
    <row r="436" spans="1:9" s="62" customFormat="1" ht="15" customHeight="1">
      <c r="A436" s="198">
        <v>435</v>
      </c>
      <c r="B436" s="199"/>
      <c r="C436" s="199"/>
      <c r="D436" s="200"/>
      <c r="E436" s="200"/>
      <c r="F436" s="161">
        <f>SUMIF('Ppto. actividades'!$D$11:$D$210,Personal!B436,'Ppto. actividades'!$F$11:$F$210)</f>
        <v>0</v>
      </c>
      <c r="G436" s="162">
        <f>SUMIF('Ppto. actividades'!$D$11:$D$210,Personal!B436,'Ppto. actividades'!$G$11:$G$210)</f>
        <v>0</v>
      </c>
      <c r="H436" s="163" t="str">
        <f t="shared" si="6"/>
        <v/>
      </c>
      <c r="I436" s="167" t="e">
        <f>SUMIF('[1]Ppto.personal por actividad'!C:C,Personal!B436,'[1]Ppto.personal por actividad'!M:M)</f>
        <v>#VALUE!</v>
      </c>
    </row>
    <row r="437" spans="1:9" s="62" customFormat="1" ht="15" customHeight="1">
      <c r="A437" s="198">
        <v>436</v>
      </c>
      <c r="B437" s="199"/>
      <c r="C437" s="199"/>
      <c r="D437" s="200"/>
      <c r="E437" s="200"/>
      <c r="F437" s="161">
        <f>SUMIF('Ppto. actividades'!$D$11:$D$210,Personal!B437,'Ppto. actividades'!$F$11:$F$210)</f>
        <v>0</v>
      </c>
      <c r="G437" s="162">
        <f>SUMIF('Ppto. actividades'!$D$11:$D$210,Personal!B437,'Ppto. actividades'!$G$11:$G$210)</f>
        <v>0</v>
      </c>
      <c r="H437" s="163" t="str">
        <f t="shared" si="6"/>
        <v/>
      </c>
      <c r="I437" s="167" t="e">
        <f>SUMIF('[1]Ppto.personal por actividad'!C:C,Personal!B437,'[1]Ppto.personal por actividad'!M:M)</f>
        <v>#VALUE!</v>
      </c>
    </row>
    <row r="438" spans="1:9" s="62" customFormat="1" ht="15" customHeight="1">
      <c r="A438" s="198">
        <v>437</v>
      </c>
      <c r="B438" s="199"/>
      <c r="C438" s="199"/>
      <c r="D438" s="200"/>
      <c r="E438" s="200"/>
      <c r="F438" s="161">
        <f>SUMIF('Ppto. actividades'!$D$11:$D$210,Personal!B438,'Ppto. actividades'!$F$11:$F$210)</f>
        <v>0</v>
      </c>
      <c r="G438" s="162">
        <f>SUMIF('Ppto. actividades'!$D$11:$D$210,Personal!B438,'Ppto. actividades'!$G$11:$G$210)</f>
        <v>0</v>
      </c>
      <c r="H438" s="163" t="str">
        <f t="shared" si="6"/>
        <v/>
      </c>
      <c r="I438" s="167" t="e">
        <f>SUMIF('[1]Ppto.personal por actividad'!C:C,Personal!B438,'[1]Ppto.personal por actividad'!M:M)</f>
        <v>#VALUE!</v>
      </c>
    </row>
    <row r="439" spans="1:9" s="62" customFormat="1" ht="15" customHeight="1">
      <c r="A439" s="198">
        <v>438</v>
      </c>
      <c r="B439" s="199"/>
      <c r="C439" s="199"/>
      <c r="D439" s="200"/>
      <c r="E439" s="200"/>
      <c r="F439" s="161">
        <f>SUMIF('Ppto. actividades'!$D$11:$D$210,Personal!B439,'Ppto. actividades'!$F$11:$F$210)</f>
        <v>0</v>
      </c>
      <c r="G439" s="162">
        <f>SUMIF('Ppto. actividades'!$D$11:$D$210,Personal!B439,'Ppto. actividades'!$G$11:$G$210)</f>
        <v>0</v>
      </c>
      <c r="H439" s="163" t="str">
        <f t="shared" si="6"/>
        <v/>
      </c>
      <c r="I439" s="167" t="e">
        <f>SUMIF('[1]Ppto.personal por actividad'!C:C,Personal!B439,'[1]Ppto.personal por actividad'!M:M)</f>
        <v>#VALUE!</v>
      </c>
    </row>
    <row r="440" spans="1:9" s="62" customFormat="1" ht="15" customHeight="1">
      <c r="A440" s="198">
        <v>439</v>
      </c>
      <c r="B440" s="199"/>
      <c r="C440" s="199"/>
      <c r="D440" s="200"/>
      <c r="E440" s="200"/>
      <c r="F440" s="161">
        <f>SUMIF('Ppto. actividades'!$D$11:$D$210,Personal!B440,'Ppto. actividades'!$F$11:$F$210)</f>
        <v>0</v>
      </c>
      <c r="G440" s="162">
        <f>SUMIF('Ppto. actividades'!$D$11:$D$210,Personal!B440,'Ppto. actividades'!$G$11:$G$210)</f>
        <v>0</v>
      </c>
      <c r="H440" s="163" t="str">
        <f t="shared" si="6"/>
        <v/>
      </c>
      <c r="I440" s="167" t="e">
        <f>SUMIF('[1]Ppto.personal por actividad'!C:C,Personal!B440,'[1]Ppto.personal por actividad'!M:M)</f>
        <v>#VALUE!</v>
      </c>
    </row>
    <row r="441" spans="1:9" s="62" customFormat="1" ht="15" customHeight="1">
      <c r="A441" s="198">
        <v>440</v>
      </c>
      <c r="B441" s="199"/>
      <c r="C441" s="199"/>
      <c r="D441" s="200"/>
      <c r="E441" s="200"/>
      <c r="F441" s="161">
        <f>SUMIF('Ppto. actividades'!$D$11:$D$210,Personal!B441,'Ppto. actividades'!$F$11:$F$210)</f>
        <v>0</v>
      </c>
      <c r="G441" s="162">
        <f>SUMIF('Ppto. actividades'!$D$11:$D$210,Personal!B441,'Ppto. actividades'!$G$11:$G$210)</f>
        <v>0</v>
      </c>
      <c r="H441" s="163" t="str">
        <f t="shared" si="6"/>
        <v/>
      </c>
      <c r="I441" s="167" t="e">
        <f>SUMIF('[1]Ppto.personal por actividad'!C:C,Personal!B441,'[1]Ppto.personal por actividad'!M:M)</f>
        <v>#VALUE!</v>
      </c>
    </row>
    <row r="442" spans="1:9" s="62" customFormat="1" ht="15" customHeight="1">
      <c r="A442" s="198">
        <v>441</v>
      </c>
      <c r="B442" s="199"/>
      <c r="C442" s="199"/>
      <c r="D442" s="200"/>
      <c r="E442" s="200"/>
      <c r="F442" s="161">
        <f>SUMIF('Ppto. actividades'!$D$11:$D$210,Personal!B442,'Ppto. actividades'!$F$11:$F$210)</f>
        <v>0</v>
      </c>
      <c r="G442" s="162">
        <f>SUMIF('Ppto. actividades'!$D$11:$D$210,Personal!B442,'Ppto. actividades'!$G$11:$G$210)</f>
        <v>0</v>
      </c>
      <c r="H442" s="163" t="str">
        <f t="shared" si="6"/>
        <v/>
      </c>
      <c r="I442" s="167" t="e">
        <f>SUMIF('[1]Ppto.personal por actividad'!C:C,Personal!B442,'[1]Ppto.personal por actividad'!M:M)</f>
        <v>#VALUE!</v>
      </c>
    </row>
    <row r="443" spans="1:9" s="62" customFormat="1" ht="15" customHeight="1">
      <c r="A443" s="198">
        <v>442</v>
      </c>
      <c r="B443" s="199"/>
      <c r="C443" s="199"/>
      <c r="D443" s="200"/>
      <c r="E443" s="200"/>
      <c r="F443" s="161">
        <f>SUMIF('Ppto. actividades'!$D$11:$D$210,Personal!B443,'Ppto. actividades'!$F$11:$F$210)</f>
        <v>0</v>
      </c>
      <c r="G443" s="162">
        <f>SUMIF('Ppto. actividades'!$D$11:$D$210,Personal!B443,'Ppto. actividades'!$G$11:$G$210)</f>
        <v>0</v>
      </c>
      <c r="H443" s="163" t="str">
        <f t="shared" si="6"/>
        <v/>
      </c>
      <c r="I443" s="167" t="e">
        <f>SUMIF('[1]Ppto.personal por actividad'!C:C,Personal!B443,'[1]Ppto.personal por actividad'!M:M)</f>
        <v>#VALUE!</v>
      </c>
    </row>
    <row r="444" spans="1:9" s="62" customFormat="1" ht="15" customHeight="1">
      <c r="A444" s="198">
        <v>443</v>
      </c>
      <c r="B444" s="199"/>
      <c r="C444" s="199"/>
      <c r="D444" s="200"/>
      <c r="E444" s="200"/>
      <c r="F444" s="161">
        <f>SUMIF('Ppto. actividades'!$D$11:$D$210,Personal!B444,'Ppto. actividades'!$F$11:$F$210)</f>
        <v>0</v>
      </c>
      <c r="G444" s="162">
        <f>SUMIF('Ppto. actividades'!$D$11:$D$210,Personal!B444,'Ppto. actividades'!$G$11:$G$210)</f>
        <v>0</v>
      </c>
      <c r="H444" s="163" t="str">
        <f t="shared" si="6"/>
        <v/>
      </c>
      <c r="I444" s="167" t="e">
        <f>SUMIF('[1]Ppto.personal por actividad'!C:C,Personal!B444,'[1]Ppto.personal por actividad'!M:M)</f>
        <v>#VALUE!</v>
      </c>
    </row>
    <row r="445" spans="1:9" s="62" customFormat="1" ht="15" customHeight="1">
      <c r="A445" s="198">
        <v>444</v>
      </c>
      <c r="B445" s="199"/>
      <c r="C445" s="199"/>
      <c r="D445" s="200"/>
      <c r="E445" s="200"/>
      <c r="F445" s="161">
        <f>SUMIF('Ppto. actividades'!$D$11:$D$210,Personal!B445,'Ppto. actividades'!$F$11:$F$210)</f>
        <v>0</v>
      </c>
      <c r="G445" s="162">
        <f>SUMIF('Ppto. actividades'!$D$11:$D$210,Personal!B445,'Ppto. actividades'!$G$11:$G$210)</f>
        <v>0</v>
      </c>
      <c r="H445" s="163" t="str">
        <f t="shared" si="6"/>
        <v/>
      </c>
      <c r="I445" s="167" t="e">
        <f>SUMIF('[1]Ppto.personal por actividad'!C:C,Personal!B445,'[1]Ppto.personal por actividad'!M:M)</f>
        <v>#VALUE!</v>
      </c>
    </row>
    <row r="446" spans="1:9" s="62" customFormat="1" ht="15" customHeight="1">
      <c r="A446" s="198">
        <v>445</v>
      </c>
      <c r="B446" s="199"/>
      <c r="C446" s="199"/>
      <c r="D446" s="200"/>
      <c r="E446" s="200"/>
      <c r="F446" s="161">
        <f>SUMIF('Ppto. actividades'!$D$11:$D$210,Personal!B446,'Ppto. actividades'!$F$11:$F$210)</f>
        <v>0</v>
      </c>
      <c r="G446" s="162">
        <f>SUMIF('Ppto. actividades'!$D$11:$D$210,Personal!B446,'Ppto. actividades'!$G$11:$G$210)</f>
        <v>0</v>
      </c>
      <c r="H446" s="163" t="str">
        <f t="shared" si="6"/>
        <v/>
      </c>
      <c r="I446" s="167" t="e">
        <f>SUMIF('[1]Ppto.personal por actividad'!C:C,Personal!B446,'[1]Ppto.personal por actividad'!M:M)</f>
        <v>#VALUE!</v>
      </c>
    </row>
    <row r="447" spans="1:9" s="62" customFormat="1" ht="15" customHeight="1">
      <c r="A447" s="198">
        <v>446</v>
      </c>
      <c r="B447" s="199"/>
      <c r="C447" s="199"/>
      <c r="D447" s="200"/>
      <c r="E447" s="200"/>
      <c r="F447" s="161">
        <f>SUMIF('Ppto. actividades'!$D$11:$D$210,Personal!B447,'Ppto. actividades'!$F$11:$F$210)</f>
        <v>0</v>
      </c>
      <c r="G447" s="162">
        <f>SUMIF('Ppto. actividades'!$D$11:$D$210,Personal!B447,'Ppto. actividades'!$G$11:$G$210)</f>
        <v>0</v>
      </c>
      <c r="H447" s="163" t="str">
        <f t="shared" si="6"/>
        <v/>
      </c>
      <c r="I447" s="167" t="e">
        <f>SUMIF('[1]Ppto.personal por actividad'!C:C,Personal!B447,'[1]Ppto.personal por actividad'!M:M)</f>
        <v>#VALUE!</v>
      </c>
    </row>
    <row r="448" spans="1:9" s="62" customFormat="1" ht="15" customHeight="1">
      <c r="A448" s="198">
        <v>447</v>
      </c>
      <c r="B448" s="199"/>
      <c r="C448" s="199"/>
      <c r="D448" s="200"/>
      <c r="E448" s="200"/>
      <c r="F448" s="161">
        <f>SUMIF('Ppto. actividades'!$D$11:$D$210,Personal!B448,'Ppto. actividades'!$F$11:$F$210)</f>
        <v>0</v>
      </c>
      <c r="G448" s="162">
        <f>SUMIF('Ppto. actividades'!$D$11:$D$210,Personal!B448,'Ppto. actividades'!$G$11:$G$210)</f>
        <v>0</v>
      </c>
      <c r="H448" s="163" t="str">
        <f t="shared" si="6"/>
        <v/>
      </c>
      <c r="I448" s="167" t="e">
        <f>SUMIF('[1]Ppto.personal por actividad'!C:C,Personal!B448,'[1]Ppto.personal por actividad'!M:M)</f>
        <v>#VALUE!</v>
      </c>
    </row>
    <row r="449" spans="1:9" s="62" customFormat="1" ht="15" customHeight="1">
      <c r="A449" s="198">
        <v>448</v>
      </c>
      <c r="B449" s="199"/>
      <c r="C449" s="199"/>
      <c r="D449" s="200"/>
      <c r="E449" s="200"/>
      <c r="F449" s="161">
        <f>SUMIF('Ppto. actividades'!$D$11:$D$210,Personal!B449,'Ppto. actividades'!$F$11:$F$210)</f>
        <v>0</v>
      </c>
      <c r="G449" s="162">
        <f>SUMIF('Ppto. actividades'!$D$11:$D$210,Personal!B449,'Ppto. actividades'!$G$11:$G$210)</f>
        <v>0</v>
      </c>
      <c r="H449" s="163" t="str">
        <f t="shared" si="6"/>
        <v/>
      </c>
      <c r="I449" s="167" t="e">
        <f>SUMIF('[1]Ppto.personal por actividad'!C:C,Personal!B449,'[1]Ppto.personal por actividad'!M:M)</f>
        <v>#VALUE!</v>
      </c>
    </row>
    <row r="450" spans="1:9" s="62" customFormat="1" ht="15" customHeight="1">
      <c r="A450" s="198">
        <v>449</v>
      </c>
      <c r="B450" s="199"/>
      <c r="C450" s="199"/>
      <c r="D450" s="200"/>
      <c r="E450" s="200"/>
      <c r="F450" s="161">
        <f>SUMIF('Ppto. actividades'!$D$11:$D$210,Personal!B450,'Ppto. actividades'!$F$11:$F$210)</f>
        <v>0</v>
      </c>
      <c r="G450" s="162">
        <f>SUMIF('Ppto. actividades'!$D$11:$D$210,Personal!B450,'Ppto. actividades'!$G$11:$G$210)</f>
        <v>0</v>
      </c>
      <c r="H450" s="163" t="str">
        <f t="shared" si="6"/>
        <v/>
      </c>
      <c r="I450" s="167" t="e">
        <f>SUMIF('[1]Ppto.personal por actividad'!C:C,Personal!B450,'[1]Ppto.personal por actividad'!M:M)</f>
        <v>#VALUE!</v>
      </c>
    </row>
    <row r="451" spans="1:9" s="62" customFormat="1" ht="15" customHeight="1">
      <c r="A451" s="198">
        <v>450</v>
      </c>
      <c r="B451" s="199"/>
      <c r="C451" s="199"/>
      <c r="D451" s="200"/>
      <c r="E451" s="200"/>
      <c r="F451" s="161">
        <f>SUMIF('Ppto. actividades'!$D$11:$D$210,Personal!B451,'Ppto. actividades'!$F$11:$F$210)</f>
        <v>0</v>
      </c>
      <c r="G451" s="162">
        <f>SUMIF('Ppto. actividades'!$D$11:$D$210,Personal!B451,'Ppto. actividades'!$G$11:$G$210)</f>
        <v>0</v>
      </c>
      <c r="H451" s="163" t="str">
        <f t="shared" ref="H451:H501" si="7">IF(E451&gt;0,+D451/E451,"")</f>
        <v/>
      </c>
      <c r="I451" s="167" t="e">
        <f>SUMIF('[1]Ppto.personal por actividad'!C:C,Personal!B451,'[1]Ppto.personal por actividad'!M:M)</f>
        <v>#VALUE!</v>
      </c>
    </row>
    <row r="452" spans="1:9" s="62" customFormat="1" ht="15" customHeight="1">
      <c r="A452" s="198">
        <v>451</v>
      </c>
      <c r="B452" s="199"/>
      <c r="C452" s="199"/>
      <c r="D452" s="200"/>
      <c r="E452" s="200"/>
      <c r="F452" s="161">
        <f>SUMIF('Ppto. actividades'!$D$11:$D$210,Personal!B452,'Ppto. actividades'!$F$11:$F$210)</f>
        <v>0</v>
      </c>
      <c r="G452" s="162">
        <f>SUMIF('Ppto. actividades'!$D$11:$D$210,Personal!B452,'Ppto. actividades'!$G$11:$G$210)</f>
        <v>0</v>
      </c>
      <c r="H452" s="163" t="str">
        <f t="shared" si="7"/>
        <v/>
      </c>
      <c r="I452" s="167" t="e">
        <f>SUMIF('[1]Ppto.personal por actividad'!C:C,Personal!B452,'[1]Ppto.personal por actividad'!M:M)</f>
        <v>#VALUE!</v>
      </c>
    </row>
    <row r="453" spans="1:9" s="62" customFormat="1" ht="15" customHeight="1">
      <c r="A453" s="198">
        <v>452</v>
      </c>
      <c r="B453" s="199"/>
      <c r="C453" s="199"/>
      <c r="D453" s="200"/>
      <c r="E453" s="200"/>
      <c r="F453" s="161">
        <f>SUMIF('Ppto. actividades'!$D$11:$D$210,Personal!B453,'Ppto. actividades'!$F$11:$F$210)</f>
        <v>0</v>
      </c>
      <c r="G453" s="162">
        <f>SUMIF('Ppto. actividades'!$D$11:$D$210,Personal!B453,'Ppto. actividades'!$G$11:$G$210)</f>
        <v>0</v>
      </c>
      <c r="H453" s="163" t="str">
        <f t="shared" si="7"/>
        <v/>
      </c>
      <c r="I453" s="167" t="e">
        <f>SUMIF('[1]Ppto.personal por actividad'!C:C,Personal!B453,'[1]Ppto.personal por actividad'!M:M)</f>
        <v>#VALUE!</v>
      </c>
    </row>
    <row r="454" spans="1:9" s="62" customFormat="1" ht="15" customHeight="1">
      <c r="A454" s="198">
        <v>453</v>
      </c>
      <c r="B454" s="199"/>
      <c r="C454" s="199"/>
      <c r="D454" s="200"/>
      <c r="E454" s="200"/>
      <c r="F454" s="161">
        <f>SUMIF('Ppto. actividades'!$D$11:$D$210,Personal!B454,'Ppto. actividades'!$F$11:$F$210)</f>
        <v>0</v>
      </c>
      <c r="G454" s="162">
        <f>SUMIF('Ppto. actividades'!$D$11:$D$210,Personal!B454,'Ppto. actividades'!$G$11:$G$210)</f>
        <v>0</v>
      </c>
      <c r="H454" s="163" t="str">
        <f t="shared" si="7"/>
        <v/>
      </c>
      <c r="I454" s="167" t="e">
        <f>SUMIF('[1]Ppto.personal por actividad'!C:C,Personal!B454,'[1]Ppto.personal por actividad'!M:M)</f>
        <v>#VALUE!</v>
      </c>
    </row>
    <row r="455" spans="1:9" s="62" customFormat="1" ht="15" customHeight="1">
      <c r="A455" s="198">
        <v>454</v>
      </c>
      <c r="B455" s="199"/>
      <c r="C455" s="199"/>
      <c r="D455" s="200"/>
      <c r="E455" s="200"/>
      <c r="F455" s="161">
        <f>SUMIF('Ppto. actividades'!$D$11:$D$210,Personal!B455,'Ppto. actividades'!$F$11:$F$210)</f>
        <v>0</v>
      </c>
      <c r="G455" s="162">
        <f>SUMIF('Ppto. actividades'!$D$11:$D$210,Personal!B455,'Ppto. actividades'!$G$11:$G$210)</f>
        <v>0</v>
      </c>
      <c r="H455" s="163" t="str">
        <f t="shared" si="7"/>
        <v/>
      </c>
      <c r="I455" s="167" t="e">
        <f>SUMIF('[1]Ppto.personal por actividad'!C:C,Personal!B455,'[1]Ppto.personal por actividad'!M:M)</f>
        <v>#VALUE!</v>
      </c>
    </row>
    <row r="456" spans="1:9" s="62" customFormat="1" ht="15" customHeight="1">
      <c r="A456" s="198">
        <v>455</v>
      </c>
      <c r="B456" s="199"/>
      <c r="C456" s="199"/>
      <c r="D456" s="200"/>
      <c r="E456" s="200"/>
      <c r="F456" s="161">
        <f>SUMIF('Ppto. actividades'!$D$11:$D$210,Personal!B456,'Ppto. actividades'!$F$11:$F$210)</f>
        <v>0</v>
      </c>
      <c r="G456" s="162">
        <f>SUMIF('Ppto. actividades'!$D$11:$D$210,Personal!B456,'Ppto. actividades'!$G$11:$G$210)</f>
        <v>0</v>
      </c>
      <c r="H456" s="163" t="str">
        <f t="shared" si="7"/>
        <v/>
      </c>
      <c r="I456" s="167" t="e">
        <f>SUMIF('[1]Ppto.personal por actividad'!C:C,Personal!B456,'[1]Ppto.personal por actividad'!M:M)</f>
        <v>#VALUE!</v>
      </c>
    </row>
    <row r="457" spans="1:9" s="62" customFormat="1" ht="15" customHeight="1">
      <c r="A457" s="198">
        <v>456</v>
      </c>
      <c r="B457" s="199"/>
      <c r="C457" s="199"/>
      <c r="D457" s="200"/>
      <c r="E457" s="200"/>
      <c r="F457" s="161">
        <f>SUMIF('Ppto. actividades'!$D$11:$D$210,Personal!B457,'Ppto. actividades'!$F$11:$F$210)</f>
        <v>0</v>
      </c>
      <c r="G457" s="162">
        <f>SUMIF('Ppto. actividades'!$D$11:$D$210,Personal!B457,'Ppto. actividades'!$G$11:$G$210)</f>
        <v>0</v>
      </c>
      <c r="H457" s="163" t="str">
        <f t="shared" si="7"/>
        <v/>
      </c>
      <c r="I457" s="167" t="e">
        <f>SUMIF('[1]Ppto.personal por actividad'!C:C,Personal!B457,'[1]Ppto.personal por actividad'!M:M)</f>
        <v>#VALUE!</v>
      </c>
    </row>
    <row r="458" spans="1:9" s="62" customFormat="1" ht="15" customHeight="1">
      <c r="A458" s="198">
        <v>457</v>
      </c>
      <c r="B458" s="199"/>
      <c r="C458" s="199"/>
      <c r="D458" s="200"/>
      <c r="E458" s="200"/>
      <c r="F458" s="161">
        <f>SUMIF('Ppto. actividades'!$D$11:$D$210,Personal!B458,'Ppto. actividades'!$F$11:$F$210)</f>
        <v>0</v>
      </c>
      <c r="G458" s="162">
        <f>SUMIF('Ppto. actividades'!$D$11:$D$210,Personal!B458,'Ppto. actividades'!$G$11:$G$210)</f>
        <v>0</v>
      </c>
      <c r="H458" s="163" t="str">
        <f t="shared" si="7"/>
        <v/>
      </c>
      <c r="I458" s="167" t="e">
        <f>SUMIF('[1]Ppto.personal por actividad'!C:C,Personal!B458,'[1]Ppto.personal por actividad'!M:M)</f>
        <v>#VALUE!</v>
      </c>
    </row>
    <row r="459" spans="1:9" s="62" customFormat="1" ht="15" customHeight="1">
      <c r="A459" s="198">
        <v>458</v>
      </c>
      <c r="B459" s="199"/>
      <c r="C459" s="199"/>
      <c r="D459" s="200"/>
      <c r="E459" s="200"/>
      <c r="F459" s="161">
        <f>SUMIF('Ppto. actividades'!$D$11:$D$210,Personal!B459,'Ppto. actividades'!$F$11:$F$210)</f>
        <v>0</v>
      </c>
      <c r="G459" s="162">
        <f>SUMIF('Ppto. actividades'!$D$11:$D$210,Personal!B459,'Ppto. actividades'!$G$11:$G$210)</f>
        <v>0</v>
      </c>
      <c r="H459" s="163" t="str">
        <f t="shared" si="7"/>
        <v/>
      </c>
      <c r="I459" s="167" t="e">
        <f>SUMIF('[1]Ppto.personal por actividad'!C:C,Personal!B459,'[1]Ppto.personal por actividad'!M:M)</f>
        <v>#VALUE!</v>
      </c>
    </row>
    <row r="460" spans="1:9" s="62" customFormat="1" ht="15" customHeight="1">
      <c r="A460" s="198">
        <v>459</v>
      </c>
      <c r="B460" s="199"/>
      <c r="C460" s="199"/>
      <c r="D460" s="200"/>
      <c r="E460" s="200"/>
      <c r="F460" s="161">
        <f>SUMIF('Ppto. actividades'!$D$11:$D$210,Personal!B460,'Ppto. actividades'!$F$11:$F$210)</f>
        <v>0</v>
      </c>
      <c r="G460" s="162">
        <f>SUMIF('Ppto. actividades'!$D$11:$D$210,Personal!B460,'Ppto. actividades'!$G$11:$G$210)</f>
        <v>0</v>
      </c>
      <c r="H460" s="163" t="str">
        <f t="shared" si="7"/>
        <v/>
      </c>
      <c r="I460" s="167" t="e">
        <f>SUMIF('[1]Ppto.personal por actividad'!C:C,Personal!B460,'[1]Ppto.personal por actividad'!M:M)</f>
        <v>#VALUE!</v>
      </c>
    </row>
    <row r="461" spans="1:9" s="62" customFormat="1" ht="15" customHeight="1">
      <c r="A461" s="198">
        <v>460</v>
      </c>
      <c r="B461" s="199"/>
      <c r="C461" s="199"/>
      <c r="D461" s="200"/>
      <c r="E461" s="200"/>
      <c r="F461" s="161">
        <f>SUMIF('Ppto. actividades'!$D$11:$D$210,Personal!B461,'Ppto. actividades'!$F$11:$F$210)</f>
        <v>0</v>
      </c>
      <c r="G461" s="162">
        <f>SUMIF('Ppto. actividades'!$D$11:$D$210,Personal!B461,'Ppto. actividades'!$G$11:$G$210)</f>
        <v>0</v>
      </c>
      <c r="H461" s="163" t="str">
        <f t="shared" si="7"/>
        <v/>
      </c>
      <c r="I461" s="167" t="e">
        <f>SUMIF('[1]Ppto.personal por actividad'!C:C,Personal!B461,'[1]Ppto.personal por actividad'!M:M)</f>
        <v>#VALUE!</v>
      </c>
    </row>
    <row r="462" spans="1:9" s="62" customFormat="1" ht="15" customHeight="1">
      <c r="A462" s="198">
        <v>461</v>
      </c>
      <c r="B462" s="199"/>
      <c r="C462" s="199"/>
      <c r="D462" s="200"/>
      <c r="E462" s="200"/>
      <c r="F462" s="161">
        <f>SUMIF('Ppto. actividades'!$D$11:$D$210,Personal!B462,'Ppto. actividades'!$F$11:$F$210)</f>
        <v>0</v>
      </c>
      <c r="G462" s="162">
        <f>SUMIF('Ppto. actividades'!$D$11:$D$210,Personal!B462,'Ppto. actividades'!$G$11:$G$210)</f>
        <v>0</v>
      </c>
      <c r="H462" s="163" t="str">
        <f t="shared" si="7"/>
        <v/>
      </c>
      <c r="I462" s="167" t="e">
        <f>SUMIF('[1]Ppto.personal por actividad'!C:C,Personal!B462,'[1]Ppto.personal por actividad'!M:M)</f>
        <v>#VALUE!</v>
      </c>
    </row>
    <row r="463" spans="1:9" s="62" customFormat="1" ht="15" customHeight="1">
      <c r="A463" s="198">
        <v>462</v>
      </c>
      <c r="B463" s="199"/>
      <c r="C463" s="199"/>
      <c r="D463" s="200"/>
      <c r="E463" s="200"/>
      <c r="F463" s="161">
        <f>SUMIF('Ppto. actividades'!$D$11:$D$210,Personal!B463,'Ppto. actividades'!$F$11:$F$210)</f>
        <v>0</v>
      </c>
      <c r="G463" s="162">
        <f>SUMIF('Ppto. actividades'!$D$11:$D$210,Personal!B463,'Ppto. actividades'!$G$11:$G$210)</f>
        <v>0</v>
      </c>
      <c r="H463" s="163" t="str">
        <f t="shared" si="7"/>
        <v/>
      </c>
      <c r="I463" s="167" t="e">
        <f>SUMIF('[1]Ppto.personal por actividad'!C:C,Personal!B463,'[1]Ppto.personal por actividad'!M:M)</f>
        <v>#VALUE!</v>
      </c>
    </row>
    <row r="464" spans="1:9" s="62" customFormat="1" ht="15" customHeight="1">
      <c r="A464" s="198">
        <v>463</v>
      </c>
      <c r="B464" s="199"/>
      <c r="C464" s="199"/>
      <c r="D464" s="200"/>
      <c r="E464" s="200"/>
      <c r="F464" s="161">
        <f>SUMIF('Ppto. actividades'!$D$11:$D$210,Personal!B464,'Ppto. actividades'!$F$11:$F$210)</f>
        <v>0</v>
      </c>
      <c r="G464" s="162">
        <f>SUMIF('Ppto. actividades'!$D$11:$D$210,Personal!B464,'Ppto. actividades'!$G$11:$G$210)</f>
        <v>0</v>
      </c>
      <c r="H464" s="163" t="str">
        <f t="shared" si="7"/>
        <v/>
      </c>
      <c r="I464" s="167" t="e">
        <f>SUMIF('[1]Ppto.personal por actividad'!C:C,Personal!B464,'[1]Ppto.personal por actividad'!M:M)</f>
        <v>#VALUE!</v>
      </c>
    </row>
    <row r="465" spans="1:9" s="62" customFormat="1" ht="15" customHeight="1">
      <c r="A465" s="198">
        <v>464</v>
      </c>
      <c r="B465" s="199"/>
      <c r="C465" s="199"/>
      <c r="D465" s="200"/>
      <c r="E465" s="200"/>
      <c r="F465" s="161">
        <f>SUMIF('Ppto. actividades'!$D$11:$D$210,Personal!B465,'Ppto. actividades'!$F$11:$F$210)</f>
        <v>0</v>
      </c>
      <c r="G465" s="162">
        <f>SUMIF('Ppto. actividades'!$D$11:$D$210,Personal!B465,'Ppto. actividades'!$G$11:$G$210)</f>
        <v>0</v>
      </c>
      <c r="H465" s="163" t="str">
        <f t="shared" si="7"/>
        <v/>
      </c>
      <c r="I465" s="167" t="e">
        <f>SUMIF('[1]Ppto.personal por actividad'!C:C,Personal!B465,'[1]Ppto.personal por actividad'!M:M)</f>
        <v>#VALUE!</v>
      </c>
    </row>
    <row r="466" spans="1:9" s="62" customFormat="1" ht="15" customHeight="1">
      <c r="A466" s="198">
        <v>465</v>
      </c>
      <c r="B466" s="199"/>
      <c r="C466" s="199"/>
      <c r="D466" s="200"/>
      <c r="E466" s="200"/>
      <c r="F466" s="161">
        <f>SUMIF('Ppto. actividades'!$D$11:$D$210,Personal!B466,'Ppto. actividades'!$F$11:$F$210)</f>
        <v>0</v>
      </c>
      <c r="G466" s="162">
        <f>SUMIF('Ppto. actividades'!$D$11:$D$210,Personal!B466,'Ppto. actividades'!$G$11:$G$210)</f>
        <v>0</v>
      </c>
      <c r="H466" s="163" t="str">
        <f t="shared" si="7"/>
        <v/>
      </c>
      <c r="I466" s="167" t="e">
        <f>SUMIF('[1]Ppto.personal por actividad'!C:C,Personal!B466,'[1]Ppto.personal por actividad'!M:M)</f>
        <v>#VALUE!</v>
      </c>
    </row>
    <row r="467" spans="1:9" s="62" customFormat="1" ht="15" customHeight="1">
      <c r="A467" s="198">
        <v>466</v>
      </c>
      <c r="B467" s="199"/>
      <c r="C467" s="199"/>
      <c r="D467" s="200"/>
      <c r="E467" s="200"/>
      <c r="F467" s="161">
        <f>SUMIF('Ppto. actividades'!$D$11:$D$210,Personal!B467,'Ppto. actividades'!$F$11:$F$210)</f>
        <v>0</v>
      </c>
      <c r="G467" s="162">
        <f>SUMIF('Ppto. actividades'!$D$11:$D$210,Personal!B467,'Ppto. actividades'!$G$11:$G$210)</f>
        <v>0</v>
      </c>
      <c r="H467" s="163" t="str">
        <f t="shared" si="7"/>
        <v/>
      </c>
      <c r="I467" s="167" t="e">
        <f>SUMIF('[1]Ppto.personal por actividad'!C:C,Personal!B467,'[1]Ppto.personal por actividad'!M:M)</f>
        <v>#VALUE!</v>
      </c>
    </row>
    <row r="468" spans="1:9" s="62" customFormat="1" ht="15" customHeight="1">
      <c r="A468" s="198">
        <v>467</v>
      </c>
      <c r="B468" s="199"/>
      <c r="C468" s="199"/>
      <c r="D468" s="200"/>
      <c r="E468" s="200"/>
      <c r="F468" s="161">
        <f>SUMIF('Ppto. actividades'!$D$11:$D$210,Personal!B468,'Ppto. actividades'!$F$11:$F$210)</f>
        <v>0</v>
      </c>
      <c r="G468" s="162">
        <f>SUMIF('Ppto. actividades'!$D$11:$D$210,Personal!B468,'Ppto. actividades'!$G$11:$G$210)</f>
        <v>0</v>
      </c>
      <c r="H468" s="163" t="str">
        <f t="shared" si="7"/>
        <v/>
      </c>
      <c r="I468" s="167" t="e">
        <f>SUMIF('[1]Ppto.personal por actividad'!C:C,Personal!B468,'[1]Ppto.personal por actividad'!M:M)</f>
        <v>#VALUE!</v>
      </c>
    </row>
    <row r="469" spans="1:9" s="62" customFormat="1" ht="15" customHeight="1">
      <c r="A469" s="198">
        <v>468</v>
      </c>
      <c r="B469" s="199"/>
      <c r="C469" s="199"/>
      <c r="D469" s="200"/>
      <c r="E469" s="200"/>
      <c r="F469" s="161">
        <f>SUMIF('Ppto. actividades'!$D$11:$D$210,Personal!B469,'Ppto. actividades'!$F$11:$F$210)</f>
        <v>0</v>
      </c>
      <c r="G469" s="162">
        <f>SUMIF('Ppto. actividades'!$D$11:$D$210,Personal!B469,'Ppto. actividades'!$G$11:$G$210)</f>
        <v>0</v>
      </c>
      <c r="H469" s="163" t="str">
        <f t="shared" si="7"/>
        <v/>
      </c>
      <c r="I469" s="167" t="e">
        <f>SUMIF('[1]Ppto.personal por actividad'!C:C,Personal!B469,'[1]Ppto.personal por actividad'!M:M)</f>
        <v>#VALUE!</v>
      </c>
    </row>
    <row r="470" spans="1:9" s="62" customFormat="1" ht="15" customHeight="1">
      <c r="A470" s="198">
        <v>469</v>
      </c>
      <c r="B470" s="199"/>
      <c r="C470" s="199"/>
      <c r="D470" s="200"/>
      <c r="E470" s="200"/>
      <c r="F470" s="161">
        <f>SUMIF('Ppto. actividades'!$D$11:$D$210,Personal!B470,'Ppto. actividades'!$F$11:$F$210)</f>
        <v>0</v>
      </c>
      <c r="G470" s="162">
        <f>SUMIF('Ppto. actividades'!$D$11:$D$210,Personal!B470,'Ppto. actividades'!$G$11:$G$210)</f>
        <v>0</v>
      </c>
      <c r="H470" s="163" t="str">
        <f t="shared" si="7"/>
        <v/>
      </c>
      <c r="I470" s="167" t="e">
        <f>SUMIF('[1]Ppto.personal por actividad'!C:C,Personal!B470,'[1]Ppto.personal por actividad'!M:M)</f>
        <v>#VALUE!</v>
      </c>
    </row>
    <row r="471" spans="1:9" s="62" customFormat="1" ht="15" customHeight="1">
      <c r="A471" s="198">
        <v>470</v>
      </c>
      <c r="B471" s="199"/>
      <c r="C471" s="199"/>
      <c r="D471" s="200"/>
      <c r="E471" s="200"/>
      <c r="F471" s="161">
        <f>SUMIF('Ppto. actividades'!$D$11:$D$210,Personal!B471,'Ppto. actividades'!$F$11:$F$210)</f>
        <v>0</v>
      </c>
      <c r="G471" s="162">
        <f>SUMIF('Ppto. actividades'!$D$11:$D$210,Personal!B471,'Ppto. actividades'!$G$11:$G$210)</f>
        <v>0</v>
      </c>
      <c r="H471" s="163" t="str">
        <f t="shared" si="7"/>
        <v/>
      </c>
      <c r="I471" s="167" t="e">
        <f>SUMIF('[1]Ppto.personal por actividad'!C:C,Personal!B471,'[1]Ppto.personal por actividad'!M:M)</f>
        <v>#VALUE!</v>
      </c>
    </row>
    <row r="472" spans="1:9" s="62" customFormat="1" ht="15" customHeight="1">
      <c r="A472" s="198">
        <v>471</v>
      </c>
      <c r="B472" s="199"/>
      <c r="C472" s="199"/>
      <c r="D472" s="200"/>
      <c r="E472" s="200"/>
      <c r="F472" s="161">
        <f>SUMIF('Ppto. actividades'!$D$11:$D$210,Personal!B472,'Ppto. actividades'!$F$11:$F$210)</f>
        <v>0</v>
      </c>
      <c r="G472" s="162">
        <f>SUMIF('Ppto. actividades'!$D$11:$D$210,Personal!B472,'Ppto. actividades'!$G$11:$G$210)</f>
        <v>0</v>
      </c>
      <c r="H472" s="163" t="str">
        <f t="shared" si="7"/>
        <v/>
      </c>
      <c r="I472" s="167" t="e">
        <f>SUMIF('[1]Ppto.personal por actividad'!C:C,Personal!B472,'[1]Ppto.personal por actividad'!M:M)</f>
        <v>#VALUE!</v>
      </c>
    </row>
    <row r="473" spans="1:9" s="62" customFormat="1" ht="15" customHeight="1">
      <c r="A473" s="198">
        <v>472</v>
      </c>
      <c r="B473" s="199"/>
      <c r="C473" s="199"/>
      <c r="D473" s="200"/>
      <c r="E473" s="200"/>
      <c r="F473" s="161">
        <f>SUMIF('Ppto. actividades'!$D$11:$D$210,Personal!B473,'Ppto. actividades'!$F$11:$F$210)</f>
        <v>0</v>
      </c>
      <c r="G473" s="162">
        <f>SUMIF('Ppto. actividades'!$D$11:$D$210,Personal!B473,'Ppto. actividades'!$G$11:$G$210)</f>
        <v>0</v>
      </c>
      <c r="H473" s="163" t="str">
        <f t="shared" si="7"/>
        <v/>
      </c>
      <c r="I473" s="167" t="e">
        <f>SUMIF('[1]Ppto.personal por actividad'!C:C,Personal!B473,'[1]Ppto.personal por actividad'!M:M)</f>
        <v>#VALUE!</v>
      </c>
    </row>
    <row r="474" spans="1:9" s="62" customFormat="1" ht="15" customHeight="1">
      <c r="A474" s="198">
        <v>473</v>
      </c>
      <c r="B474" s="199"/>
      <c r="C474" s="199"/>
      <c r="D474" s="200"/>
      <c r="E474" s="200"/>
      <c r="F474" s="161">
        <f>SUMIF('Ppto. actividades'!$D$11:$D$210,Personal!B474,'Ppto. actividades'!$F$11:$F$210)</f>
        <v>0</v>
      </c>
      <c r="G474" s="162">
        <f>SUMIF('Ppto. actividades'!$D$11:$D$210,Personal!B474,'Ppto. actividades'!$G$11:$G$210)</f>
        <v>0</v>
      </c>
      <c r="H474" s="163" t="str">
        <f t="shared" si="7"/>
        <v/>
      </c>
      <c r="I474" s="167" t="e">
        <f>SUMIF('[1]Ppto.personal por actividad'!C:C,Personal!B474,'[1]Ppto.personal por actividad'!M:M)</f>
        <v>#VALUE!</v>
      </c>
    </row>
    <row r="475" spans="1:9" s="62" customFormat="1" ht="15" customHeight="1">
      <c r="A475" s="198">
        <v>474</v>
      </c>
      <c r="B475" s="199"/>
      <c r="C475" s="199"/>
      <c r="D475" s="200"/>
      <c r="E475" s="200"/>
      <c r="F475" s="161">
        <f>SUMIF('Ppto. actividades'!$D$11:$D$210,Personal!B475,'Ppto. actividades'!$F$11:$F$210)</f>
        <v>0</v>
      </c>
      <c r="G475" s="162">
        <f>SUMIF('Ppto. actividades'!$D$11:$D$210,Personal!B475,'Ppto. actividades'!$G$11:$G$210)</f>
        <v>0</v>
      </c>
      <c r="H475" s="163" t="str">
        <f t="shared" si="7"/>
        <v/>
      </c>
      <c r="I475" s="167" t="e">
        <f>SUMIF('[1]Ppto.personal por actividad'!C:C,Personal!B475,'[1]Ppto.personal por actividad'!M:M)</f>
        <v>#VALUE!</v>
      </c>
    </row>
    <row r="476" spans="1:9" s="62" customFormat="1" ht="15" customHeight="1">
      <c r="A476" s="198">
        <v>475</v>
      </c>
      <c r="B476" s="199"/>
      <c r="C476" s="199"/>
      <c r="D476" s="200"/>
      <c r="E476" s="200"/>
      <c r="F476" s="161">
        <f>SUMIF('Ppto. actividades'!$D$11:$D$210,Personal!B476,'Ppto. actividades'!$F$11:$F$210)</f>
        <v>0</v>
      </c>
      <c r="G476" s="162">
        <f>SUMIF('Ppto. actividades'!$D$11:$D$210,Personal!B476,'Ppto. actividades'!$G$11:$G$210)</f>
        <v>0</v>
      </c>
      <c r="H476" s="163" t="str">
        <f t="shared" si="7"/>
        <v/>
      </c>
      <c r="I476" s="167" t="e">
        <f>SUMIF('[1]Ppto.personal por actividad'!C:C,Personal!B476,'[1]Ppto.personal por actividad'!M:M)</f>
        <v>#VALUE!</v>
      </c>
    </row>
    <row r="477" spans="1:9" s="62" customFormat="1" ht="15" customHeight="1">
      <c r="A477" s="198">
        <v>476</v>
      </c>
      <c r="B477" s="199"/>
      <c r="C477" s="199"/>
      <c r="D477" s="200"/>
      <c r="E477" s="200"/>
      <c r="F477" s="161">
        <f>SUMIF('Ppto. actividades'!$D$11:$D$210,Personal!B477,'Ppto. actividades'!$F$11:$F$210)</f>
        <v>0</v>
      </c>
      <c r="G477" s="162">
        <f>SUMIF('Ppto. actividades'!$D$11:$D$210,Personal!B477,'Ppto. actividades'!$G$11:$G$210)</f>
        <v>0</v>
      </c>
      <c r="H477" s="163" t="str">
        <f t="shared" si="7"/>
        <v/>
      </c>
      <c r="I477" s="167" t="e">
        <f>SUMIF('[1]Ppto.personal por actividad'!C:C,Personal!B477,'[1]Ppto.personal por actividad'!M:M)</f>
        <v>#VALUE!</v>
      </c>
    </row>
    <row r="478" spans="1:9" s="62" customFormat="1" ht="15" customHeight="1">
      <c r="A478" s="198">
        <v>477</v>
      </c>
      <c r="B478" s="199"/>
      <c r="C478" s="199"/>
      <c r="D478" s="200"/>
      <c r="E478" s="200"/>
      <c r="F478" s="161">
        <f>SUMIF('Ppto. actividades'!$D$11:$D$210,Personal!B478,'Ppto. actividades'!$F$11:$F$210)</f>
        <v>0</v>
      </c>
      <c r="G478" s="162">
        <f>SUMIF('Ppto. actividades'!$D$11:$D$210,Personal!B478,'Ppto. actividades'!$G$11:$G$210)</f>
        <v>0</v>
      </c>
      <c r="H478" s="163" t="str">
        <f t="shared" si="7"/>
        <v/>
      </c>
      <c r="I478" s="167" t="e">
        <f>SUMIF('[1]Ppto.personal por actividad'!C:C,Personal!B478,'[1]Ppto.personal por actividad'!M:M)</f>
        <v>#VALUE!</v>
      </c>
    </row>
    <row r="479" spans="1:9" s="62" customFormat="1" ht="15" customHeight="1">
      <c r="A479" s="198">
        <v>478</v>
      </c>
      <c r="B479" s="199"/>
      <c r="C479" s="199"/>
      <c r="D479" s="200"/>
      <c r="E479" s="200"/>
      <c r="F479" s="161">
        <f>SUMIF('Ppto. actividades'!$D$11:$D$210,Personal!B479,'Ppto. actividades'!$F$11:$F$210)</f>
        <v>0</v>
      </c>
      <c r="G479" s="162">
        <f>SUMIF('Ppto. actividades'!$D$11:$D$210,Personal!B479,'Ppto. actividades'!$G$11:$G$210)</f>
        <v>0</v>
      </c>
      <c r="H479" s="163" t="str">
        <f t="shared" si="7"/>
        <v/>
      </c>
      <c r="I479" s="167" t="e">
        <f>SUMIF('[1]Ppto.personal por actividad'!C:C,Personal!B479,'[1]Ppto.personal por actividad'!M:M)</f>
        <v>#VALUE!</v>
      </c>
    </row>
    <row r="480" spans="1:9" s="62" customFormat="1" ht="15" customHeight="1">
      <c r="A480" s="198">
        <v>479</v>
      </c>
      <c r="B480" s="199"/>
      <c r="C480" s="199"/>
      <c r="D480" s="200"/>
      <c r="E480" s="200"/>
      <c r="F480" s="161">
        <f>SUMIF('Ppto. actividades'!$D$11:$D$210,Personal!B480,'Ppto. actividades'!$F$11:$F$210)</f>
        <v>0</v>
      </c>
      <c r="G480" s="162">
        <f>SUMIF('Ppto. actividades'!$D$11:$D$210,Personal!B480,'Ppto. actividades'!$G$11:$G$210)</f>
        <v>0</v>
      </c>
      <c r="H480" s="163" t="str">
        <f t="shared" si="7"/>
        <v/>
      </c>
      <c r="I480" s="167" t="e">
        <f>SUMIF('[1]Ppto.personal por actividad'!C:C,Personal!B480,'[1]Ppto.personal por actividad'!M:M)</f>
        <v>#VALUE!</v>
      </c>
    </row>
    <row r="481" spans="1:9" s="62" customFormat="1" ht="15" customHeight="1">
      <c r="A481" s="198">
        <v>480</v>
      </c>
      <c r="B481" s="199"/>
      <c r="C481" s="199"/>
      <c r="D481" s="200"/>
      <c r="E481" s="200"/>
      <c r="F481" s="161">
        <f>SUMIF('Ppto. actividades'!$D$11:$D$210,Personal!B481,'Ppto. actividades'!$F$11:$F$210)</f>
        <v>0</v>
      </c>
      <c r="G481" s="162">
        <f>SUMIF('Ppto. actividades'!$D$11:$D$210,Personal!B481,'Ppto. actividades'!$G$11:$G$210)</f>
        <v>0</v>
      </c>
      <c r="H481" s="163" t="str">
        <f t="shared" si="7"/>
        <v/>
      </c>
      <c r="I481" s="167" t="e">
        <f>SUMIF('[1]Ppto.personal por actividad'!C:C,Personal!B481,'[1]Ppto.personal por actividad'!M:M)</f>
        <v>#VALUE!</v>
      </c>
    </row>
    <row r="482" spans="1:9" s="62" customFormat="1" ht="15" customHeight="1">
      <c r="A482" s="198">
        <v>481</v>
      </c>
      <c r="B482" s="199"/>
      <c r="C482" s="199"/>
      <c r="D482" s="200"/>
      <c r="E482" s="200"/>
      <c r="F482" s="161">
        <f>SUMIF('Ppto. actividades'!$D$11:$D$210,Personal!B482,'Ppto. actividades'!$F$11:$F$210)</f>
        <v>0</v>
      </c>
      <c r="G482" s="162">
        <f>SUMIF('Ppto. actividades'!$D$11:$D$210,Personal!B482,'Ppto. actividades'!$G$11:$G$210)</f>
        <v>0</v>
      </c>
      <c r="H482" s="163" t="str">
        <f t="shared" si="7"/>
        <v/>
      </c>
      <c r="I482" s="167" t="e">
        <f>SUMIF('[1]Ppto.personal por actividad'!C:C,Personal!B482,'[1]Ppto.personal por actividad'!M:M)</f>
        <v>#VALUE!</v>
      </c>
    </row>
    <row r="483" spans="1:9" s="62" customFormat="1" ht="15" customHeight="1">
      <c r="A483" s="198">
        <v>482</v>
      </c>
      <c r="B483" s="199"/>
      <c r="C483" s="199"/>
      <c r="D483" s="200"/>
      <c r="E483" s="200"/>
      <c r="F483" s="161">
        <f>SUMIF('Ppto. actividades'!$D$11:$D$210,Personal!B483,'Ppto. actividades'!$F$11:$F$210)</f>
        <v>0</v>
      </c>
      <c r="G483" s="162">
        <f>SUMIF('Ppto. actividades'!$D$11:$D$210,Personal!B483,'Ppto. actividades'!$G$11:$G$210)</f>
        <v>0</v>
      </c>
      <c r="H483" s="163" t="str">
        <f t="shared" si="7"/>
        <v/>
      </c>
      <c r="I483" s="167" t="e">
        <f>SUMIF('[1]Ppto.personal por actividad'!C:C,Personal!B483,'[1]Ppto.personal por actividad'!M:M)</f>
        <v>#VALUE!</v>
      </c>
    </row>
    <row r="484" spans="1:9" s="62" customFormat="1" ht="15" customHeight="1">
      <c r="A484" s="198">
        <v>483</v>
      </c>
      <c r="B484" s="199"/>
      <c r="C484" s="199"/>
      <c r="D484" s="200"/>
      <c r="E484" s="200"/>
      <c r="F484" s="161">
        <f>SUMIF('Ppto. actividades'!$D$11:$D$210,Personal!B484,'Ppto. actividades'!$F$11:$F$210)</f>
        <v>0</v>
      </c>
      <c r="G484" s="162">
        <f>SUMIF('Ppto. actividades'!$D$11:$D$210,Personal!B484,'Ppto. actividades'!$G$11:$G$210)</f>
        <v>0</v>
      </c>
      <c r="H484" s="163" t="str">
        <f t="shared" si="7"/>
        <v/>
      </c>
      <c r="I484" s="167" t="e">
        <f>SUMIF('[1]Ppto.personal por actividad'!C:C,Personal!B484,'[1]Ppto.personal por actividad'!M:M)</f>
        <v>#VALUE!</v>
      </c>
    </row>
    <row r="485" spans="1:9" s="62" customFormat="1" ht="15" customHeight="1">
      <c r="A485" s="198">
        <v>484</v>
      </c>
      <c r="B485" s="199"/>
      <c r="C485" s="199"/>
      <c r="D485" s="200"/>
      <c r="E485" s="200"/>
      <c r="F485" s="161">
        <f>SUMIF('Ppto. actividades'!$D$11:$D$210,Personal!B485,'Ppto. actividades'!$F$11:$F$210)</f>
        <v>0</v>
      </c>
      <c r="G485" s="162">
        <f>SUMIF('Ppto. actividades'!$D$11:$D$210,Personal!B485,'Ppto. actividades'!$G$11:$G$210)</f>
        <v>0</v>
      </c>
      <c r="H485" s="163" t="str">
        <f t="shared" si="7"/>
        <v/>
      </c>
      <c r="I485" s="167" t="e">
        <f>SUMIF('[1]Ppto.personal por actividad'!C:C,Personal!B485,'[1]Ppto.personal por actividad'!M:M)</f>
        <v>#VALUE!</v>
      </c>
    </row>
    <row r="486" spans="1:9" s="62" customFormat="1" ht="15" customHeight="1">
      <c r="A486" s="198">
        <v>485</v>
      </c>
      <c r="B486" s="199"/>
      <c r="C486" s="199"/>
      <c r="D486" s="200"/>
      <c r="E486" s="200"/>
      <c r="F486" s="161">
        <f>SUMIF('Ppto. actividades'!$D$11:$D$210,Personal!B486,'Ppto. actividades'!$F$11:$F$210)</f>
        <v>0</v>
      </c>
      <c r="G486" s="162">
        <f>SUMIF('Ppto. actividades'!$D$11:$D$210,Personal!B486,'Ppto. actividades'!$G$11:$G$210)</f>
        <v>0</v>
      </c>
      <c r="H486" s="163" t="str">
        <f t="shared" si="7"/>
        <v/>
      </c>
      <c r="I486" s="167" t="e">
        <f>SUMIF('[1]Ppto.personal por actividad'!C:C,Personal!B486,'[1]Ppto.personal por actividad'!M:M)</f>
        <v>#VALUE!</v>
      </c>
    </row>
    <row r="487" spans="1:9" s="62" customFormat="1" ht="15" customHeight="1">
      <c r="A487" s="198">
        <v>486</v>
      </c>
      <c r="B487" s="199"/>
      <c r="C487" s="199"/>
      <c r="D487" s="200"/>
      <c r="E487" s="200"/>
      <c r="F487" s="161">
        <f>SUMIF('Ppto. actividades'!$D$11:$D$210,Personal!B487,'Ppto. actividades'!$F$11:$F$210)</f>
        <v>0</v>
      </c>
      <c r="G487" s="162">
        <f>SUMIF('Ppto. actividades'!$D$11:$D$210,Personal!B487,'Ppto. actividades'!$G$11:$G$210)</f>
        <v>0</v>
      </c>
      <c r="H487" s="163" t="str">
        <f t="shared" si="7"/>
        <v/>
      </c>
      <c r="I487" s="167" t="e">
        <f>SUMIF('[1]Ppto.personal por actividad'!C:C,Personal!B487,'[1]Ppto.personal por actividad'!M:M)</f>
        <v>#VALUE!</v>
      </c>
    </row>
    <row r="488" spans="1:9" s="62" customFormat="1" ht="15" customHeight="1">
      <c r="A488" s="198">
        <v>487</v>
      </c>
      <c r="B488" s="199"/>
      <c r="C488" s="199"/>
      <c r="D488" s="200"/>
      <c r="E488" s="200"/>
      <c r="F488" s="161">
        <f>SUMIF('Ppto. actividades'!$D$11:$D$210,Personal!B488,'Ppto. actividades'!$F$11:$F$210)</f>
        <v>0</v>
      </c>
      <c r="G488" s="162">
        <f>SUMIF('Ppto. actividades'!$D$11:$D$210,Personal!B488,'Ppto. actividades'!$G$11:$G$210)</f>
        <v>0</v>
      </c>
      <c r="H488" s="163" t="str">
        <f t="shared" si="7"/>
        <v/>
      </c>
      <c r="I488" s="167" t="e">
        <f>SUMIF('[1]Ppto.personal por actividad'!C:C,Personal!B488,'[1]Ppto.personal por actividad'!M:M)</f>
        <v>#VALUE!</v>
      </c>
    </row>
    <row r="489" spans="1:9" s="62" customFormat="1" ht="15" customHeight="1">
      <c r="A489" s="198">
        <v>488</v>
      </c>
      <c r="B489" s="199"/>
      <c r="C489" s="199"/>
      <c r="D489" s="200"/>
      <c r="E489" s="200"/>
      <c r="F489" s="161">
        <f>SUMIF('Ppto. actividades'!$D$11:$D$210,Personal!B489,'Ppto. actividades'!$F$11:$F$210)</f>
        <v>0</v>
      </c>
      <c r="G489" s="162">
        <f>SUMIF('Ppto. actividades'!$D$11:$D$210,Personal!B489,'Ppto. actividades'!$G$11:$G$210)</f>
        <v>0</v>
      </c>
      <c r="H489" s="163" t="str">
        <f t="shared" si="7"/>
        <v/>
      </c>
      <c r="I489" s="167" t="e">
        <f>SUMIF('[1]Ppto.personal por actividad'!C:C,Personal!B489,'[1]Ppto.personal por actividad'!M:M)</f>
        <v>#VALUE!</v>
      </c>
    </row>
    <row r="490" spans="1:9" s="62" customFormat="1" ht="15" customHeight="1">
      <c r="A490" s="198">
        <v>489</v>
      </c>
      <c r="B490" s="199"/>
      <c r="C490" s="199"/>
      <c r="D490" s="200"/>
      <c r="E490" s="200"/>
      <c r="F490" s="161">
        <f>SUMIF('Ppto. actividades'!$D$11:$D$210,Personal!B490,'Ppto. actividades'!$F$11:$F$210)</f>
        <v>0</v>
      </c>
      <c r="G490" s="162">
        <f>SUMIF('Ppto. actividades'!$D$11:$D$210,Personal!B490,'Ppto. actividades'!$G$11:$G$210)</f>
        <v>0</v>
      </c>
      <c r="H490" s="163" t="str">
        <f t="shared" si="7"/>
        <v/>
      </c>
      <c r="I490" s="167" t="e">
        <f>SUMIF('[1]Ppto.personal por actividad'!C:C,Personal!B490,'[1]Ppto.personal por actividad'!M:M)</f>
        <v>#VALUE!</v>
      </c>
    </row>
    <row r="491" spans="1:9" s="62" customFormat="1" ht="15" customHeight="1">
      <c r="A491" s="198">
        <v>490</v>
      </c>
      <c r="B491" s="199"/>
      <c r="C491" s="199"/>
      <c r="D491" s="200"/>
      <c r="E491" s="200"/>
      <c r="F491" s="161">
        <f>SUMIF('Ppto. actividades'!$D$11:$D$210,Personal!B491,'Ppto. actividades'!$F$11:$F$210)</f>
        <v>0</v>
      </c>
      <c r="G491" s="162">
        <f>SUMIF('Ppto. actividades'!$D$11:$D$210,Personal!B491,'Ppto. actividades'!$G$11:$G$210)</f>
        <v>0</v>
      </c>
      <c r="H491" s="163" t="str">
        <f t="shared" si="7"/>
        <v/>
      </c>
      <c r="I491" s="167" t="e">
        <f>SUMIF('[1]Ppto.personal por actividad'!C:C,Personal!B491,'[1]Ppto.personal por actividad'!M:M)</f>
        <v>#VALUE!</v>
      </c>
    </row>
    <row r="492" spans="1:9" s="62" customFormat="1" ht="15" customHeight="1">
      <c r="A492" s="198">
        <v>491</v>
      </c>
      <c r="B492" s="199"/>
      <c r="C492" s="199"/>
      <c r="D492" s="200"/>
      <c r="E492" s="200"/>
      <c r="F492" s="161">
        <f>SUMIF('Ppto. actividades'!$D$11:$D$210,Personal!B492,'Ppto. actividades'!$F$11:$F$210)</f>
        <v>0</v>
      </c>
      <c r="G492" s="162">
        <f>SUMIF('Ppto. actividades'!$D$11:$D$210,Personal!B492,'Ppto. actividades'!$G$11:$G$210)</f>
        <v>0</v>
      </c>
      <c r="H492" s="163" t="str">
        <f t="shared" si="7"/>
        <v/>
      </c>
      <c r="I492" s="167" t="e">
        <f>SUMIF('[1]Ppto.personal por actividad'!C:C,Personal!B492,'[1]Ppto.personal por actividad'!M:M)</f>
        <v>#VALUE!</v>
      </c>
    </row>
    <row r="493" spans="1:9" s="62" customFormat="1" ht="15" customHeight="1">
      <c r="A493" s="198">
        <v>492</v>
      </c>
      <c r="B493" s="199"/>
      <c r="C493" s="199"/>
      <c r="D493" s="200"/>
      <c r="E493" s="200"/>
      <c r="F493" s="161">
        <f>SUMIF('Ppto. actividades'!$D$11:$D$210,Personal!B493,'Ppto. actividades'!$F$11:$F$210)</f>
        <v>0</v>
      </c>
      <c r="G493" s="162">
        <f>SUMIF('Ppto. actividades'!$D$11:$D$210,Personal!B493,'Ppto. actividades'!$G$11:$G$210)</f>
        <v>0</v>
      </c>
      <c r="H493" s="163" t="str">
        <f t="shared" si="7"/>
        <v/>
      </c>
      <c r="I493" s="167" t="e">
        <f>SUMIF('[1]Ppto.personal por actividad'!C:C,Personal!B493,'[1]Ppto.personal por actividad'!M:M)</f>
        <v>#VALUE!</v>
      </c>
    </row>
    <row r="494" spans="1:9" s="62" customFormat="1" ht="15" customHeight="1">
      <c r="A494" s="198">
        <v>493</v>
      </c>
      <c r="B494" s="199"/>
      <c r="C494" s="199"/>
      <c r="D494" s="200"/>
      <c r="E494" s="200"/>
      <c r="F494" s="161">
        <f>SUMIF('Ppto. actividades'!$D$11:$D$210,Personal!B494,'Ppto. actividades'!$F$11:$F$210)</f>
        <v>0</v>
      </c>
      <c r="G494" s="162">
        <f>SUMIF('Ppto. actividades'!$D$11:$D$210,Personal!B494,'Ppto. actividades'!$G$11:$G$210)</f>
        <v>0</v>
      </c>
      <c r="H494" s="163" t="str">
        <f t="shared" si="7"/>
        <v/>
      </c>
      <c r="I494" s="167" t="e">
        <f>SUMIF('[1]Ppto.personal por actividad'!C:C,Personal!B494,'[1]Ppto.personal por actividad'!M:M)</f>
        <v>#VALUE!</v>
      </c>
    </row>
    <row r="495" spans="1:9" s="62" customFormat="1" ht="15" customHeight="1">
      <c r="A495" s="198">
        <v>494</v>
      </c>
      <c r="B495" s="199"/>
      <c r="C495" s="199"/>
      <c r="D495" s="200"/>
      <c r="E495" s="200"/>
      <c r="F495" s="161">
        <f>SUMIF('Ppto. actividades'!$D$11:$D$210,Personal!B495,'Ppto. actividades'!$F$11:$F$210)</f>
        <v>0</v>
      </c>
      <c r="G495" s="162">
        <f>SUMIF('Ppto. actividades'!$D$11:$D$210,Personal!B495,'Ppto. actividades'!$G$11:$G$210)</f>
        <v>0</v>
      </c>
      <c r="H495" s="163" t="str">
        <f t="shared" si="7"/>
        <v/>
      </c>
      <c r="I495" s="167" t="e">
        <f>SUMIF('[1]Ppto.personal por actividad'!C:C,Personal!B495,'[1]Ppto.personal por actividad'!M:M)</f>
        <v>#VALUE!</v>
      </c>
    </row>
    <row r="496" spans="1:9" s="62" customFormat="1" ht="15" customHeight="1">
      <c r="A496" s="198">
        <v>495</v>
      </c>
      <c r="B496" s="199"/>
      <c r="C496" s="199"/>
      <c r="D496" s="200"/>
      <c r="E496" s="200"/>
      <c r="F496" s="161">
        <f>SUMIF('Ppto. actividades'!$D$11:$D$210,Personal!B496,'Ppto. actividades'!$F$11:$F$210)</f>
        <v>0</v>
      </c>
      <c r="G496" s="162">
        <f>SUMIF('Ppto. actividades'!$D$11:$D$210,Personal!B496,'Ppto. actividades'!$G$11:$G$210)</f>
        <v>0</v>
      </c>
      <c r="H496" s="163" t="str">
        <f t="shared" si="7"/>
        <v/>
      </c>
      <c r="I496" s="167" t="e">
        <f>SUMIF('[1]Ppto.personal por actividad'!C:C,Personal!B496,'[1]Ppto.personal por actividad'!M:M)</f>
        <v>#VALUE!</v>
      </c>
    </row>
    <row r="497" spans="1:9" s="62" customFormat="1" ht="15" customHeight="1">
      <c r="A497" s="198">
        <v>496</v>
      </c>
      <c r="B497" s="199"/>
      <c r="C497" s="199"/>
      <c r="D497" s="200"/>
      <c r="E497" s="200"/>
      <c r="F497" s="161">
        <f>SUMIF('Ppto. actividades'!$D$11:$D$210,Personal!B497,'Ppto. actividades'!$F$11:$F$210)</f>
        <v>0</v>
      </c>
      <c r="G497" s="162">
        <f>SUMIF('Ppto. actividades'!$D$11:$D$210,Personal!B497,'Ppto. actividades'!$G$11:$G$210)</f>
        <v>0</v>
      </c>
      <c r="H497" s="163" t="str">
        <f t="shared" si="7"/>
        <v/>
      </c>
      <c r="I497" s="167" t="e">
        <f>SUMIF('[1]Ppto.personal por actividad'!C:C,Personal!B497,'[1]Ppto.personal por actividad'!M:M)</f>
        <v>#VALUE!</v>
      </c>
    </row>
    <row r="498" spans="1:9" s="62" customFormat="1" ht="15" customHeight="1">
      <c r="A498" s="198">
        <v>497</v>
      </c>
      <c r="B498" s="199"/>
      <c r="C498" s="199"/>
      <c r="D498" s="200"/>
      <c r="E498" s="200"/>
      <c r="F498" s="161">
        <f>SUMIF('Ppto. actividades'!$D$11:$D$210,Personal!B498,'Ppto. actividades'!$F$11:$F$210)</f>
        <v>0</v>
      </c>
      <c r="G498" s="162">
        <f>SUMIF('Ppto. actividades'!$D$11:$D$210,Personal!B498,'Ppto. actividades'!$G$11:$G$210)</f>
        <v>0</v>
      </c>
      <c r="H498" s="163" t="str">
        <f t="shared" si="7"/>
        <v/>
      </c>
      <c r="I498" s="167" t="e">
        <f>SUMIF('[1]Ppto.personal por actividad'!C:C,Personal!B498,'[1]Ppto.personal por actividad'!M:M)</f>
        <v>#VALUE!</v>
      </c>
    </row>
    <row r="499" spans="1:9" s="62" customFormat="1" ht="15" customHeight="1">
      <c r="A499" s="198">
        <v>498</v>
      </c>
      <c r="B499" s="199"/>
      <c r="C499" s="199"/>
      <c r="D499" s="200"/>
      <c r="E499" s="200"/>
      <c r="F499" s="161">
        <f>SUMIF('Ppto. actividades'!$D$11:$D$210,Personal!B499,'Ppto. actividades'!$F$11:$F$210)</f>
        <v>0</v>
      </c>
      <c r="G499" s="162">
        <f>SUMIF('Ppto. actividades'!$D$11:$D$210,Personal!B499,'Ppto. actividades'!$G$11:$G$210)</f>
        <v>0</v>
      </c>
      <c r="H499" s="163" t="str">
        <f t="shared" si="7"/>
        <v/>
      </c>
      <c r="I499" s="167" t="e">
        <f>SUMIF('[1]Ppto.personal por actividad'!C:C,Personal!B499,'[1]Ppto.personal por actividad'!M:M)</f>
        <v>#VALUE!</v>
      </c>
    </row>
    <row r="500" spans="1:9" s="62" customFormat="1" ht="15" customHeight="1">
      <c r="A500" s="198">
        <v>499</v>
      </c>
      <c r="B500" s="199"/>
      <c r="C500" s="199"/>
      <c r="D500" s="200"/>
      <c r="E500" s="200"/>
      <c r="F500" s="161">
        <f>SUMIF('Ppto. actividades'!$D$11:$D$210,Personal!B500,'Ppto. actividades'!$F$11:$F$210)</f>
        <v>0</v>
      </c>
      <c r="G500" s="162">
        <f>SUMIF('Ppto. actividades'!$D$11:$D$210,Personal!B500,'Ppto. actividades'!$G$11:$G$210)</f>
        <v>0</v>
      </c>
      <c r="H500" s="163" t="str">
        <f t="shared" si="7"/>
        <v/>
      </c>
      <c r="I500" s="167" t="e">
        <f>SUMIF('[1]Ppto.personal por actividad'!C:C,Personal!B500,'[1]Ppto.personal por actividad'!M:M)</f>
        <v>#VALUE!</v>
      </c>
    </row>
    <row r="501" spans="1:9" s="62" customFormat="1" ht="15" customHeight="1">
      <c r="A501" s="198">
        <v>500</v>
      </c>
      <c r="B501" s="199"/>
      <c r="C501" s="199"/>
      <c r="D501" s="200"/>
      <c r="E501" s="200"/>
      <c r="F501" s="161">
        <f>SUMIF('Ppto. actividades'!$D$11:$D$210,Personal!B501,'Ppto. actividades'!$F$11:$F$210)</f>
        <v>0</v>
      </c>
      <c r="G501" s="162">
        <f>SUMIF('Ppto. actividades'!$D$11:$D$210,Personal!B501,'Ppto. actividades'!$G$11:$G$210)</f>
        <v>0</v>
      </c>
      <c r="H501" s="163" t="str">
        <f t="shared" si="7"/>
        <v/>
      </c>
      <c r="I501" s="167" t="e">
        <f>SUMIF('[1]Ppto.personal por actividad'!C:C,Personal!B501,'[1]Ppto.personal por actividad'!M:M)</f>
        <v>#VALUE!</v>
      </c>
    </row>
    <row r="502" spans="1:9" s="62" customFormat="1" ht="13.5" customHeight="1">
      <c r="A502" s="83"/>
      <c r="B502" s="131"/>
      <c r="C502" s="131"/>
      <c r="D502" s="132"/>
      <c r="E502" s="132"/>
      <c r="F502" s="170"/>
      <c r="G502" s="171"/>
      <c r="H502" s="172"/>
      <c r="I502" s="82"/>
    </row>
    <row r="503" spans="1:9" s="62" customFormat="1" ht="13.5" customHeight="1">
      <c r="A503" s="83"/>
      <c r="B503" s="131"/>
      <c r="C503" s="131"/>
      <c r="D503" s="132"/>
      <c r="E503" s="132"/>
      <c r="F503" s="170"/>
      <c r="G503" s="171"/>
      <c r="H503" s="172"/>
      <c r="I503" s="82"/>
    </row>
    <row r="504" spans="1:9" s="62" customFormat="1" ht="13.5" customHeight="1">
      <c r="A504" s="83"/>
      <c r="B504" s="131"/>
      <c r="C504" s="131"/>
      <c r="D504" s="132"/>
      <c r="E504" s="132"/>
      <c r="F504" s="170"/>
      <c r="G504" s="171"/>
      <c r="H504" s="172"/>
      <c r="I504" s="82"/>
    </row>
    <row r="505" spans="1:9" s="62" customFormat="1" ht="13.5" customHeight="1">
      <c r="A505" s="83"/>
      <c r="B505" s="131"/>
      <c r="C505" s="131"/>
      <c r="D505" s="132"/>
      <c r="E505" s="132"/>
      <c r="F505" s="170"/>
      <c r="G505" s="171"/>
      <c r="H505" s="172"/>
      <c r="I505" s="82"/>
    </row>
    <row r="506" spans="1:9" s="62" customFormat="1" ht="13.5" customHeight="1">
      <c r="A506" s="83"/>
      <c r="B506" s="131"/>
      <c r="C506" s="131"/>
      <c r="D506" s="132"/>
      <c r="E506" s="132"/>
      <c r="F506" s="170"/>
      <c r="G506" s="171"/>
      <c r="H506" s="172"/>
      <c r="I506" s="82"/>
    </row>
    <row r="507" spans="1:9" s="62" customFormat="1" ht="13.5" customHeight="1">
      <c r="A507" s="83"/>
      <c r="B507" s="131"/>
      <c r="C507" s="131"/>
      <c r="D507" s="132"/>
      <c r="E507" s="132"/>
      <c r="F507" s="170"/>
      <c r="G507" s="171"/>
      <c r="H507" s="172"/>
      <c r="I507" s="82"/>
    </row>
    <row r="508" spans="1:9" s="62" customFormat="1" ht="13.5" customHeight="1">
      <c r="A508" s="83"/>
      <c r="B508" s="131"/>
      <c r="C508" s="131"/>
      <c r="D508" s="132"/>
      <c r="E508" s="132"/>
      <c r="F508" s="170"/>
      <c r="G508" s="171"/>
      <c r="H508" s="172"/>
      <c r="I508" s="82"/>
    </row>
    <row r="509" spans="1:9" s="62" customFormat="1" ht="13.5" customHeight="1">
      <c r="A509" s="83"/>
      <c r="B509" s="131"/>
      <c r="C509" s="131"/>
      <c r="D509" s="132"/>
      <c r="E509" s="132"/>
      <c r="F509" s="170"/>
      <c r="G509" s="171"/>
      <c r="H509" s="172"/>
      <c r="I509" s="82"/>
    </row>
    <row r="510" spans="1:9" s="62" customFormat="1" ht="13.5" customHeight="1">
      <c r="A510" s="83"/>
      <c r="B510" s="131"/>
      <c r="C510" s="131"/>
      <c r="D510" s="132"/>
      <c r="E510" s="132"/>
      <c r="F510" s="170"/>
      <c r="G510" s="171"/>
      <c r="H510" s="172"/>
      <c r="I510" s="82"/>
    </row>
    <row r="511" spans="1:9" s="62" customFormat="1" ht="13.5" customHeight="1">
      <c r="A511" s="83"/>
      <c r="B511" s="131"/>
      <c r="C511" s="131"/>
      <c r="D511" s="132"/>
      <c r="E511" s="132"/>
      <c r="F511" s="170"/>
      <c r="G511" s="171"/>
      <c r="H511" s="172"/>
      <c r="I511" s="82"/>
    </row>
    <row r="512" spans="1:9" s="62" customFormat="1" ht="13.5" customHeight="1">
      <c r="A512" s="83"/>
      <c r="B512" s="131"/>
      <c r="C512" s="131"/>
      <c r="D512" s="132"/>
      <c r="E512" s="132"/>
      <c r="F512" s="170"/>
      <c r="G512" s="171"/>
      <c r="H512" s="172"/>
      <c r="I512" s="82"/>
    </row>
    <row r="513" spans="1:9" s="62" customFormat="1" ht="13.5" customHeight="1">
      <c r="A513" s="83"/>
      <c r="B513" s="131"/>
      <c r="C513" s="131"/>
      <c r="D513" s="132"/>
      <c r="E513" s="132"/>
      <c r="F513" s="170"/>
      <c r="G513" s="171"/>
      <c r="H513" s="172"/>
      <c r="I513" s="82"/>
    </row>
    <row r="514" spans="1:9" s="62" customFormat="1" ht="13.5" customHeight="1">
      <c r="A514" s="83"/>
      <c r="B514" s="131"/>
      <c r="C514" s="131"/>
      <c r="D514" s="132"/>
      <c r="E514" s="132"/>
      <c r="F514" s="170"/>
      <c r="G514" s="171"/>
      <c r="H514" s="172"/>
      <c r="I514" s="82"/>
    </row>
    <row r="515" spans="1:9" s="62" customFormat="1" ht="13.5" customHeight="1">
      <c r="A515" s="83"/>
      <c r="B515" s="131"/>
      <c r="C515" s="131"/>
      <c r="D515" s="132"/>
      <c r="E515" s="132"/>
      <c r="F515" s="170"/>
      <c r="G515" s="171"/>
      <c r="H515" s="172"/>
      <c r="I515" s="82"/>
    </row>
    <row r="516" spans="1:9" s="62" customFormat="1" ht="13.5" customHeight="1">
      <c r="A516" s="83"/>
      <c r="B516" s="131"/>
      <c r="C516" s="131"/>
      <c r="D516" s="132"/>
      <c r="E516" s="132"/>
      <c r="F516" s="170"/>
      <c r="G516" s="171"/>
      <c r="H516" s="172"/>
      <c r="I516" s="82"/>
    </row>
    <row r="517" spans="1:9" s="62" customFormat="1" ht="13.5" customHeight="1">
      <c r="A517" s="83"/>
      <c r="B517" s="131"/>
      <c r="C517" s="131"/>
      <c r="D517" s="132"/>
      <c r="E517" s="132"/>
      <c r="F517" s="170"/>
      <c r="G517" s="171"/>
      <c r="H517" s="172"/>
      <c r="I517" s="82"/>
    </row>
    <row r="518" spans="1:9" s="62" customFormat="1" ht="13.5" customHeight="1">
      <c r="A518" s="83"/>
      <c r="B518" s="131"/>
      <c r="C518" s="131"/>
      <c r="D518" s="132"/>
      <c r="E518" s="132"/>
      <c r="F518" s="170"/>
      <c r="G518" s="171"/>
      <c r="H518" s="172"/>
      <c r="I518" s="82"/>
    </row>
    <row r="519" spans="1:9" s="62" customFormat="1" ht="13.5" customHeight="1">
      <c r="A519" s="83"/>
      <c r="B519" s="131"/>
      <c r="C519" s="131"/>
      <c r="D519" s="132"/>
      <c r="E519" s="132"/>
      <c r="F519" s="170"/>
      <c r="G519" s="171"/>
      <c r="H519" s="172"/>
      <c r="I519" s="82"/>
    </row>
    <row r="520" spans="1:9" s="62" customFormat="1" ht="13.5" customHeight="1">
      <c r="A520" s="83"/>
      <c r="B520" s="131"/>
      <c r="C520" s="131"/>
      <c r="D520" s="132"/>
      <c r="E520" s="132"/>
      <c r="F520" s="170"/>
      <c r="G520" s="171"/>
      <c r="H520" s="172"/>
      <c r="I520" s="82"/>
    </row>
    <row r="521" spans="1:9" s="62" customFormat="1" ht="13.5" customHeight="1">
      <c r="A521" s="83"/>
      <c r="B521" s="131"/>
      <c r="C521" s="131"/>
      <c r="D521" s="132"/>
      <c r="E521" s="132"/>
      <c r="F521" s="170"/>
      <c r="G521" s="171"/>
      <c r="H521" s="172"/>
      <c r="I521" s="82"/>
    </row>
    <row r="522" spans="1:9" s="62" customFormat="1" ht="13.5" customHeight="1">
      <c r="A522" s="83"/>
      <c r="B522" s="131"/>
      <c r="C522" s="131"/>
      <c r="D522" s="132"/>
      <c r="E522" s="132"/>
      <c r="F522" s="170"/>
      <c r="G522" s="171"/>
      <c r="H522" s="172"/>
      <c r="I522" s="82"/>
    </row>
    <row r="523" spans="1:9" s="62" customFormat="1" ht="13.5" customHeight="1">
      <c r="A523" s="83"/>
      <c r="B523" s="131"/>
      <c r="C523" s="131"/>
      <c r="D523" s="132"/>
      <c r="E523" s="132"/>
      <c r="F523" s="170"/>
      <c r="G523" s="171"/>
      <c r="H523" s="172"/>
      <c r="I523" s="82"/>
    </row>
    <row r="524" spans="1:9" s="62" customFormat="1" ht="13.5" customHeight="1">
      <c r="A524" s="83"/>
      <c r="B524" s="131"/>
      <c r="C524" s="131"/>
      <c r="D524" s="132"/>
      <c r="E524" s="132"/>
      <c r="F524" s="170"/>
      <c r="G524" s="171"/>
      <c r="H524" s="172"/>
      <c r="I524" s="82"/>
    </row>
    <row r="525" spans="1:9" s="62" customFormat="1" ht="13.5" customHeight="1">
      <c r="A525" s="83"/>
      <c r="B525" s="131"/>
      <c r="C525" s="131"/>
      <c r="D525" s="132"/>
      <c r="E525" s="132"/>
      <c r="F525" s="170"/>
      <c r="G525" s="171"/>
      <c r="H525" s="172"/>
      <c r="I525" s="82"/>
    </row>
    <row r="526" spans="1:9" s="62" customFormat="1" ht="13.5" customHeight="1">
      <c r="A526" s="83"/>
      <c r="B526" s="131"/>
      <c r="C526" s="131"/>
      <c r="D526" s="132"/>
      <c r="E526" s="132"/>
      <c r="F526" s="170"/>
      <c r="G526" s="171"/>
      <c r="H526" s="172"/>
      <c r="I526" s="82"/>
    </row>
    <row r="527" spans="1:9" s="62" customFormat="1" ht="13.5" customHeight="1">
      <c r="A527" s="83"/>
      <c r="B527" s="131"/>
      <c r="C527" s="131"/>
      <c r="D527" s="132"/>
      <c r="E527" s="132"/>
      <c r="F527" s="170"/>
      <c r="G527" s="171"/>
      <c r="H527" s="172"/>
      <c r="I527" s="82"/>
    </row>
    <row r="528" spans="1:9" s="62" customFormat="1" ht="13.5" customHeight="1">
      <c r="A528" s="83"/>
      <c r="B528" s="131"/>
      <c r="C528" s="131"/>
      <c r="D528" s="132"/>
      <c r="E528" s="132"/>
      <c r="F528" s="170"/>
      <c r="G528" s="171"/>
      <c r="H528" s="172"/>
      <c r="I528" s="82"/>
    </row>
    <row r="529" spans="1:9" s="62" customFormat="1" ht="13.5" customHeight="1">
      <c r="A529" s="83"/>
      <c r="B529" s="131"/>
      <c r="C529" s="131"/>
      <c r="D529" s="132"/>
      <c r="E529" s="132"/>
      <c r="F529" s="170"/>
      <c r="G529" s="171"/>
      <c r="H529" s="172"/>
      <c r="I529" s="82"/>
    </row>
    <row r="530" spans="1:9" s="62" customFormat="1" ht="13.5" customHeight="1">
      <c r="A530" s="83"/>
      <c r="B530" s="131"/>
      <c r="C530" s="131"/>
      <c r="D530" s="132"/>
      <c r="E530" s="132"/>
      <c r="F530" s="170"/>
      <c r="G530" s="171"/>
      <c r="H530" s="172"/>
      <c r="I530" s="82"/>
    </row>
    <row r="531" spans="1:9" s="62" customFormat="1" ht="13.5" customHeight="1">
      <c r="A531" s="83"/>
      <c r="B531" s="131"/>
      <c r="C531" s="131"/>
      <c r="D531" s="132"/>
      <c r="E531" s="132"/>
      <c r="F531" s="170"/>
      <c r="G531" s="171"/>
      <c r="H531" s="172"/>
      <c r="I531" s="82"/>
    </row>
    <row r="532" spans="1:9" s="62" customFormat="1" ht="13.5" customHeight="1">
      <c r="A532" s="83"/>
      <c r="B532" s="131"/>
      <c r="C532" s="131"/>
      <c r="D532" s="132"/>
      <c r="E532" s="132"/>
      <c r="F532" s="170"/>
      <c r="G532" s="171"/>
      <c r="H532" s="172"/>
      <c r="I532" s="82"/>
    </row>
    <row r="533" spans="1:9" s="62" customFormat="1" ht="13.5" customHeight="1">
      <c r="A533" s="83"/>
      <c r="B533" s="131"/>
      <c r="C533" s="131"/>
      <c r="D533" s="132"/>
      <c r="E533" s="132"/>
      <c r="F533" s="170"/>
      <c r="G533" s="171"/>
      <c r="H533" s="172"/>
      <c r="I533" s="82"/>
    </row>
    <row r="534" spans="1:9" s="62" customFormat="1" ht="13.5" customHeight="1">
      <c r="A534" s="83"/>
      <c r="B534" s="131"/>
      <c r="C534" s="131"/>
      <c r="D534" s="132"/>
      <c r="E534" s="132"/>
      <c r="F534" s="170"/>
      <c r="G534" s="171"/>
      <c r="H534" s="172"/>
      <c r="I534" s="82"/>
    </row>
    <row r="535" spans="1:9" s="62" customFormat="1" ht="13.5" customHeight="1">
      <c r="A535" s="83"/>
      <c r="B535" s="131"/>
      <c r="C535" s="131"/>
      <c r="D535" s="132"/>
      <c r="E535" s="132"/>
      <c r="F535" s="170"/>
      <c r="G535" s="171"/>
      <c r="H535" s="172"/>
      <c r="I535" s="82"/>
    </row>
    <row r="536" spans="1:9" s="62" customFormat="1" ht="13.5" customHeight="1">
      <c r="A536" s="83"/>
      <c r="B536" s="131"/>
      <c r="C536" s="131"/>
      <c r="D536" s="132"/>
      <c r="E536" s="132"/>
      <c r="F536" s="170"/>
      <c r="G536" s="171"/>
      <c r="H536" s="172"/>
      <c r="I536" s="82"/>
    </row>
    <row r="537" spans="1:9" s="62" customFormat="1" ht="13.5" customHeight="1">
      <c r="A537" s="83"/>
      <c r="B537" s="131"/>
      <c r="C537" s="131"/>
      <c r="D537" s="132"/>
      <c r="E537" s="132"/>
      <c r="F537" s="170"/>
      <c r="G537" s="171"/>
      <c r="H537" s="172"/>
      <c r="I537" s="82"/>
    </row>
    <row r="538" spans="1:9" s="62" customFormat="1" ht="13.5" customHeight="1">
      <c r="A538" s="83"/>
      <c r="B538" s="131"/>
      <c r="C538" s="131"/>
      <c r="D538" s="132"/>
      <c r="E538" s="132"/>
      <c r="F538" s="170"/>
      <c r="G538" s="171"/>
      <c r="H538" s="172"/>
      <c r="I538" s="82"/>
    </row>
    <row r="539" spans="1:9" s="62" customFormat="1" ht="13.5" customHeight="1">
      <c r="A539" s="83"/>
      <c r="B539" s="131"/>
      <c r="C539" s="131"/>
      <c r="D539" s="132"/>
      <c r="E539" s="132"/>
      <c r="F539" s="170"/>
      <c r="G539" s="171"/>
      <c r="H539" s="172"/>
      <c r="I539" s="82"/>
    </row>
    <row r="540" spans="1:9" s="62" customFormat="1" ht="13.5" customHeight="1">
      <c r="A540" s="83"/>
      <c r="B540" s="131"/>
      <c r="C540" s="131"/>
      <c r="D540" s="132"/>
      <c r="E540" s="132"/>
      <c r="F540" s="170"/>
      <c r="G540" s="171"/>
      <c r="H540" s="172"/>
      <c r="I540" s="82"/>
    </row>
    <row r="541" spans="1:9" s="62" customFormat="1" ht="13.5" customHeight="1">
      <c r="A541" s="83"/>
      <c r="B541" s="131"/>
      <c r="C541" s="131"/>
      <c r="D541" s="132"/>
      <c r="E541" s="132"/>
      <c r="F541" s="170"/>
      <c r="G541" s="171"/>
      <c r="H541" s="172"/>
      <c r="I541" s="82"/>
    </row>
    <row r="542" spans="1:9" s="62" customFormat="1" ht="13.5" customHeight="1">
      <c r="A542" s="83"/>
      <c r="B542" s="131"/>
      <c r="C542" s="131"/>
      <c r="D542" s="132"/>
      <c r="E542" s="132"/>
      <c r="F542" s="170"/>
      <c r="G542" s="171"/>
      <c r="H542" s="172"/>
      <c r="I542" s="82"/>
    </row>
    <row r="543" spans="1:9" s="62" customFormat="1" ht="13.5" customHeight="1">
      <c r="A543" s="83"/>
      <c r="B543" s="131"/>
      <c r="C543" s="131"/>
      <c r="D543" s="132"/>
      <c r="E543" s="132"/>
      <c r="F543" s="170"/>
      <c r="G543" s="171"/>
      <c r="H543" s="172"/>
      <c r="I543" s="82"/>
    </row>
    <row r="544" spans="1:9" s="62" customFormat="1" ht="13.5" customHeight="1">
      <c r="A544" s="83"/>
      <c r="B544" s="131"/>
      <c r="C544" s="131"/>
      <c r="D544" s="132"/>
      <c r="E544" s="132"/>
      <c r="F544" s="170"/>
      <c r="G544" s="171"/>
      <c r="H544" s="172"/>
      <c r="I544" s="82"/>
    </row>
    <row r="545" spans="1:9" s="62" customFormat="1" ht="13.5" customHeight="1">
      <c r="A545" s="83"/>
      <c r="B545" s="131"/>
      <c r="C545" s="131"/>
      <c r="D545" s="132"/>
      <c r="E545" s="132"/>
      <c r="F545" s="170"/>
      <c r="G545" s="171"/>
      <c r="H545" s="172"/>
      <c r="I545" s="82"/>
    </row>
    <row r="546" spans="1:9" s="62" customFormat="1" ht="13.5" customHeight="1">
      <c r="A546" s="83"/>
      <c r="B546" s="131"/>
      <c r="C546" s="131"/>
      <c r="D546" s="132"/>
      <c r="E546" s="132"/>
      <c r="F546" s="170"/>
      <c r="G546" s="171"/>
      <c r="H546" s="172"/>
      <c r="I546" s="82"/>
    </row>
    <row r="547" spans="1:9" s="62" customFormat="1" ht="13.5" customHeight="1">
      <c r="A547" s="83"/>
      <c r="B547" s="131"/>
      <c r="C547" s="131"/>
      <c r="D547" s="132"/>
      <c r="E547" s="132"/>
      <c r="F547" s="170"/>
      <c r="G547" s="171"/>
      <c r="H547" s="172"/>
      <c r="I547" s="82"/>
    </row>
    <row r="548" spans="1:9" s="62" customFormat="1" ht="13.5" customHeight="1">
      <c r="A548" s="83"/>
      <c r="B548" s="131"/>
      <c r="C548" s="131"/>
      <c r="D548" s="132"/>
      <c r="E548" s="132"/>
      <c r="F548" s="170"/>
      <c r="G548" s="171"/>
      <c r="H548" s="172"/>
      <c r="I548" s="82"/>
    </row>
    <row r="549" spans="1:9" s="62" customFormat="1" ht="13.5" customHeight="1">
      <c r="A549" s="83"/>
      <c r="B549" s="131"/>
      <c r="C549" s="131"/>
      <c r="D549" s="132"/>
      <c r="E549" s="132"/>
      <c r="F549" s="170"/>
      <c r="G549" s="171"/>
      <c r="H549" s="172"/>
      <c r="I549" s="82"/>
    </row>
    <row r="550" spans="1:9" s="62" customFormat="1" ht="13.5" customHeight="1">
      <c r="A550" s="83"/>
      <c r="B550" s="131"/>
      <c r="C550" s="131"/>
      <c r="D550" s="132"/>
      <c r="E550" s="132"/>
      <c r="F550" s="170"/>
      <c r="G550" s="171"/>
      <c r="H550" s="172"/>
      <c r="I550" s="82"/>
    </row>
    <row r="551" spans="1:9" s="62" customFormat="1" ht="13.5" customHeight="1">
      <c r="A551" s="83"/>
      <c r="B551" s="131"/>
      <c r="C551" s="131"/>
      <c r="D551" s="132"/>
      <c r="E551" s="132"/>
      <c r="F551" s="170"/>
      <c r="G551" s="171"/>
      <c r="H551" s="172"/>
      <c r="I551" s="82"/>
    </row>
    <row r="552" spans="1:9" s="62" customFormat="1" ht="13.5" customHeight="1">
      <c r="A552" s="83"/>
      <c r="B552" s="131"/>
      <c r="C552" s="131"/>
      <c r="D552" s="132"/>
      <c r="E552" s="132"/>
      <c r="F552" s="170"/>
      <c r="G552" s="171"/>
      <c r="H552" s="172"/>
      <c r="I552" s="82"/>
    </row>
    <row r="553" spans="1:9" s="62" customFormat="1" ht="13.5" customHeight="1">
      <c r="A553" s="83"/>
      <c r="B553" s="131"/>
      <c r="C553" s="131"/>
      <c r="D553" s="132"/>
      <c r="E553" s="132"/>
      <c r="F553" s="170"/>
      <c r="G553" s="171"/>
      <c r="H553" s="172"/>
      <c r="I553" s="82"/>
    </row>
    <row r="554" spans="1:9" s="62" customFormat="1" ht="13.5" customHeight="1">
      <c r="A554" s="83"/>
      <c r="B554" s="131"/>
      <c r="C554" s="131"/>
      <c r="D554" s="132"/>
      <c r="E554" s="132"/>
      <c r="F554" s="170"/>
      <c r="G554" s="171"/>
      <c r="H554" s="172"/>
      <c r="I554" s="82"/>
    </row>
    <row r="555" spans="1:9" s="62" customFormat="1" ht="13.5" customHeight="1">
      <c r="A555" s="83"/>
      <c r="B555" s="131"/>
      <c r="C555" s="131"/>
      <c r="D555" s="132"/>
      <c r="E555" s="132"/>
      <c r="F555" s="170"/>
      <c r="G555" s="171"/>
      <c r="H555" s="172"/>
      <c r="I555" s="82"/>
    </row>
    <row r="556" spans="1:9" s="62" customFormat="1" ht="13.5" customHeight="1">
      <c r="A556" s="83"/>
      <c r="B556" s="131"/>
      <c r="C556" s="131"/>
      <c r="D556" s="132"/>
      <c r="E556" s="132"/>
      <c r="F556" s="170"/>
      <c r="G556" s="171"/>
      <c r="H556" s="172"/>
      <c r="I556" s="82"/>
    </row>
    <row r="557" spans="1:9" s="62" customFormat="1" ht="13.5" customHeight="1">
      <c r="A557" s="83"/>
      <c r="B557" s="131"/>
      <c r="C557" s="131"/>
      <c r="D557" s="132"/>
      <c r="E557" s="132"/>
      <c r="F557" s="170"/>
      <c r="G557" s="171"/>
      <c r="H557" s="172"/>
      <c r="I557" s="82"/>
    </row>
    <row r="558" spans="1:9" s="62" customFormat="1" ht="13.5" customHeight="1">
      <c r="A558" s="83"/>
      <c r="B558" s="131"/>
      <c r="C558" s="131"/>
      <c r="D558" s="132"/>
      <c r="E558" s="132"/>
      <c r="F558" s="170"/>
      <c r="G558" s="171"/>
      <c r="H558" s="172"/>
      <c r="I558" s="82"/>
    </row>
    <row r="559" spans="1:9" s="62" customFormat="1" ht="13.5" customHeight="1">
      <c r="A559" s="83"/>
      <c r="B559" s="131"/>
      <c r="C559" s="131"/>
      <c r="D559" s="132"/>
      <c r="E559" s="132"/>
      <c r="F559" s="170"/>
      <c r="G559" s="171"/>
      <c r="H559" s="172"/>
      <c r="I559" s="82"/>
    </row>
    <row r="560" spans="1:9" s="62" customFormat="1" ht="13.5" customHeight="1">
      <c r="A560" s="83"/>
      <c r="B560" s="131"/>
      <c r="C560" s="131"/>
      <c r="D560" s="132"/>
      <c r="E560" s="132"/>
      <c r="F560" s="170"/>
      <c r="G560" s="171"/>
      <c r="H560" s="172"/>
      <c r="I560" s="82"/>
    </row>
    <row r="561" spans="1:9" s="62" customFormat="1" ht="13.5" customHeight="1">
      <c r="A561" s="83"/>
      <c r="B561" s="131"/>
      <c r="C561" s="131"/>
      <c r="D561" s="132"/>
      <c r="E561" s="132"/>
      <c r="F561" s="170"/>
      <c r="G561" s="171"/>
      <c r="H561" s="172"/>
      <c r="I561" s="82"/>
    </row>
    <row r="562" spans="1:9" s="62" customFormat="1" ht="13.5" customHeight="1">
      <c r="A562" s="83"/>
      <c r="B562" s="131"/>
      <c r="C562" s="131"/>
      <c r="D562" s="132"/>
      <c r="E562" s="132"/>
      <c r="F562" s="170"/>
      <c r="G562" s="171"/>
      <c r="H562" s="172"/>
      <c r="I562" s="82"/>
    </row>
    <row r="563" spans="1:9" s="62" customFormat="1" ht="13.5" customHeight="1">
      <c r="A563" s="83"/>
      <c r="B563" s="131"/>
      <c r="C563" s="131"/>
      <c r="D563" s="132"/>
      <c r="E563" s="132"/>
      <c r="F563" s="170"/>
      <c r="G563" s="171"/>
      <c r="H563" s="172"/>
      <c r="I563" s="82"/>
    </row>
    <row r="564" spans="1:9" s="62" customFormat="1" ht="13.5" customHeight="1">
      <c r="A564" s="83"/>
      <c r="B564" s="131"/>
      <c r="C564" s="131"/>
      <c r="D564" s="132"/>
      <c r="E564" s="132"/>
      <c r="F564" s="170"/>
      <c r="G564" s="171"/>
      <c r="H564" s="172"/>
      <c r="I564" s="82"/>
    </row>
    <row r="565" spans="1:9" s="62" customFormat="1" ht="13.5" customHeight="1">
      <c r="A565" s="83"/>
      <c r="B565" s="131"/>
      <c r="C565" s="131"/>
      <c r="D565" s="132"/>
      <c r="E565" s="132"/>
      <c r="F565" s="170"/>
      <c r="G565" s="171"/>
      <c r="H565" s="172"/>
      <c r="I565" s="82"/>
    </row>
    <row r="566" spans="1:9" s="62" customFormat="1" ht="13.5" customHeight="1">
      <c r="A566" s="83"/>
      <c r="B566" s="131"/>
      <c r="C566" s="131"/>
      <c r="D566" s="132"/>
      <c r="E566" s="132"/>
      <c r="F566" s="170"/>
      <c r="G566" s="171"/>
      <c r="H566" s="172"/>
      <c r="I566" s="82"/>
    </row>
    <row r="567" spans="1:9" s="62" customFormat="1" ht="13.5" customHeight="1">
      <c r="A567" s="83"/>
      <c r="B567" s="131"/>
      <c r="C567" s="131"/>
      <c r="D567" s="132"/>
      <c r="E567" s="132"/>
      <c r="F567" s="170"/>
      <c r="G567" s="171"/>
      <c r="H567" s="172"/>
      <c r="I567" s="82"/>
    </row>
    <row r="568" spans="1:9" s="62" customFormat="1" ht="13.5" customHeight="1">
      <c r="A568" s="83"/>
      <c r="B568" s="131"/>
      <c r="C568" s="131"/>
      <c r="D568" s="132"/>
      <c r="E568" s="132"/>
      <c r="F568" s="170"/>
      <c r="G568" s="171"/>
      <c r="H568" s="172"/>
      <c r="I568" s="82"/>
    </row>
    <row r="569" spans="1:9" s="62" customFormat="1" ht="13.5" customHeight="1">
      <c r="A569" s="83"/>
      <c r="B569" s="131"/>
      <c r="C569" s="131"/>
      <c r="D569" s="132"/>
      <c r="E569" s="132"/>
      <c r="F569" s="170"/>
      <c r="G569" s="171"/>
      <c r="H569" s="172"/>
      <c r="I569" s="82"/>
    </row>
    <row r="570" spans="1:9" s="62" customFormat="1" ht="13.5" customHeight="1">
      <c r="A570" s="83"/>
      <c r="B570" s="131"/>
      <c r="C570" s="131"/>
      <c r="D570" s="132"/>
      <c r="E570" s="132"/>
      <c r="F570" s="170"/>
      <c r="G570" s="171"/>
      <c r="H570" s="172"/>
      <c r="I570" s="82"/>
    </row>
    <row r="571" spans="1:9" s="62" customFormat="1" ht="13.5" customHeight="1">
      <c r="A571" s="83"/>
      <c r="B571" s="131"/>
      <c r="C571" s="131"/>
      <c r="D571" s="132"/>
      <c r="E571" s="132"/>
      <c r="F571" s="170"/>
      <c r="G571" s="171"/>
      <c r="H571" s="172"/>
      <c r="I571" s="82"/>
    </row>
    <row r="572" spans="1:9" s="62" customFormat="1" ht="13.5" customHeight="1">
      <c r="A572" s="83"/>
      <c r="B572" s="131"/>
      <c r="C572" s="131"/>
      <c r="D572" s="132"/>
      <c r="E572" s="132"/>
      <c r="F572" s="170"/>
      <c r="G572" s="171"/>
      <c r="H572" s="172"/>
      <c r="I572" s="82"/>
    </row>
    <row r="573" spans="1:9" s="62" customFormat="1" ht="13.5" customHeight="1">
      <c r="A573" s="83"/>
      <c r="B573" s="131"/>
      <c r="C573" s="131"/>
      <c r="D573" s="132"/>
      <c r="E573" s="132"/>
      <c r="F573" s="170"/>
      <c r="G573" s="171"/>
      <c r="H573" s="172"/>
      <c r="I573" s="82"/>
    </row>
    <row r="574" spans="1:9" s="62" customFormat="1" ht="13.5" customHeight="1">
      <c r="A574" s="83"/>
      <c r="B574" s="131"/>
      <c r="C574" s="131"/>
      <c r="D574" s="132"/>
      <c r="E574" s="132"/>
      <c r="F574" s="170"/>
      <c r="G574" s="171"/>
      <c r="H574" s="172"/>
      <c r="I574" s="82"/>
    </row>
    <row r="575" spans="1:9" s="62" customFormat="1" ht="13.5" customHeight="1">
      <c r="A575" s="83"/>
      <c r="B575" s="131"/>
      <c r="C575" s="131"/>
      <c r="D575" s="132"/>
      <c r="E575" s="132"/>
      <c r="F575" s="170"/>
      <c r="G575" s="171"/>
      <c r="H575" s="172"/>
      <c r="I575" s="82"/>
    </row>
    <row r="576" spans="1:9" s="62" customFormat="1" ht="13.5" customHeight="1">
      <c r="A576" s="83"/>
      <c r="B576" s="131"/>
      <c r="C576" s="131"/>
      <c r="D576" s="132"/>
      <c r="E576" s="132"/>
      <c r="F576" s="170"/>
      <c r="G576" s="171"/>
      <c r="H576" s="172"/>
      <c r="I576" s="82"/>
    </row>
    <row r="577" spans="1:9" s="62" customFormat="1" ht="13.5" customHeight="1">
      <c r="A577" s="83"/>
      <c r="B577" s="131"/>
      <c r="C577" s="131"/>
      <c r="D577" s="132"/>
      <c r="E577" s="132"/>
      <c r="F577" s="170"/>
      <c r="G577" s="171"/>
      <c r="H577" s="172"/>
      <c r="I577" s="82"/>
    </row>
    <row r="578" spans="1:9" s="62" customFormat="1" ht="13.5" customHeight="1">
      <c r="A578" s="83"/>
      <c r="B578" s="131"/>
      <c r="C578" s="131"/>
      <c r="D578" s="132"/>
      <c r="E578" s="132"/>
      <c r="F578" s="170"/>
      <c r="G578" s="171"/>
      <c r="H578" s="172"/>
      <c r="I578" s="82"/>
    </row>
    <row r="579" spans="1:9" s="62" customFormat="1" ht="13.5" customHeight="1">
      <c r="A579" s="83"/>
      <c r="B579" s="131"/>
      <c r="C579" s="131"/>
      <c r="D579" s="132"/>
      <c r="E579" s="132"/>
      <c r="F579" s="170"/>
      <c r="G579" s="171"/>
      <c r="H579" s="172"/>
      <c r="I579" s="82"/>
    </row>
    <row r="580" spans="1:9" s="62" customFormat="1" ht="13.5" customHeight="1">
      <c r="A580" s="83"/>
      <c r="B580" s="131"/>
      <c r="C580" s="131"/>
      <c r="D580" s="132"/>
      <c r="E580" s="132"/>
      <c r="F580" s="170"/>
      <c r="G580" s="171"/>
      <c r="H580" s="172"/>
      <c r="I580" s="82"/>
    </row>
    <row r="581" spans="1:9" s="62" customFormat="1" ht="13.5" customHeight="1">
      <c r="A581" s="83"/>
      <c r="B581" s="131"/>
      <c r="C581" s="131"/>
      <c r="D581" s="132"/>
      <c r="E581" s="132"/>
      <c r="F581" s="170"/>
      <c r="G581" s="171"/>
      <c r="H581" s="172"/>
      <c r="I581" s="82"/>
    </row>
    <row r="582" spans="1:9" s="62" customFormat="1" ht="13.5" customHeight="1">
      <c r="A582" s="83"/>
      <c r="B582" s="131"/>
      <c r="C582" s="131"/>
      <c r="D582" s="132"/>
      <c r="E582" s="132"/>
      <c r="F582" s="170"/>
      <c r="G582" s="171"/>
      <c r="H582" s="172"/>
      <c r="I582" s="82"/>
    </row>
    <row r="583" spans="1:9" s="62" customFormat="1" ht="13.5" customHeight="1">
      <c r="A583" s="83"/>
      <c r="B583" s="131"/>
      <c r="C583" s="131"/>
      <c r="D583" s="132"/>
      <c r="E583" s="132"/>
      <c r="F583" s="170"/>
      <c r="G583" s="171"/>
      <c r="H583" s="172"/>
      <c r="I583" s="82"/>
    </row>
    <row r="584" spans="1:9" s="62" customFormat="1" ht="13.5" customHeight="1">
      <c r="A584" s="83"/>
      <c r="B584" s="131"/>
      <c r="C584" s="131"/>
      <c r="D584" s="132"/>
      <c r="E584" s="132"/>
      <c r="F584" s="170"/>
      <c r="G584" s="171"/>
      <c r="H584" s="172"/>
      <c r="I584" s="82"/>
    </row>
    <row r="585" spans="1:9" s="62" customFormat="1" ht="13.5" customHeight="1">
      <c r="A585" s="83"/>
      <c r="B585" s="131"/>
      <c r="C585" s="131"/>
      <c r="D585" s="132"/>
      <c r="E585" s="132"/>
      <c r="F585" s="170"/>
      <c r="G585" s="171"/>
      <c r="H585" s="172"/>
      <c r="I585" s="82"/>
    </row>
    <row r="586" spans="1:9" s="62" customFormat="1" ht="13.5" customHeight="1">
      <c r="A586" s="83"/>
      <c r="B586" s="131"/>
      <c r="C586" s="131"/>
      <c r="D586" s="132"/>
      <c r="E586" s="132"/>
      <c r="F586" s="170"/>
      <c r="G586" s="171"/>
      <c r="H586" s="172"/>
      <c r="I586" s="82"/>
    </row>
    <row r="587" spans="1:9" s="62" customFormat="1" ht="13.5" customHeight="1">
      <c r="A587" s="83"/>
      <c r="B587" s="131"/>
      <c r="C587" s="131"/>
      <c r="D587" s="132"/>
      <c r="E587" s="132"/>
      <c r="F587" s="170"/>
      <c r="G587" s="171"/>
      <c r="H587" s="172"/>
      <c r="I587" s="82"/>
    </row>
    <row r="588" spans="1:9" s="62" customFormat="1" ht="13.5" customHeight="1">
      <c r="A588" s="83"/>
      <c r="B588" s="131"/>
      <c r="C588" s="131"/>
      <c r="D588" s="132"/>
      <c r="E588" s="132"/>
      <c r="F588" s="170"/>
      <c r="G588" s="171"/>
      <c r="H588" s="172"/>
      <c r="I588" s="82"/>
    </row>
    <row r="589" spans="1:9" s="62" customFormat="1" ht="13.5" customHeight="1">
      <c r="A589" s="83"/>
      <c r="B589" s="131"/>
      <c r="C589" s="131"/>
      <c r="D589" s="132"/>
      <c r="E589" s="132"/>
      <c r="F589" s="170"/>
      <c r="G589" s="171"/>
      <c r="H589" s="172"/>
      <c r="I589" s="82"/>
    </row>
    <row r="590" spans="1:9" s="62" customFormat="1" ht="13.5" customHeight="1">
      <c r="A590" s="83"/>
      <c r="B590" s="131"/>
      <c r="C590" s="131"/>
      <c r="D590" s="132"/>
      <c r="E590" s="132"/>
      <c r="F590" s="170"/>
      <c r="G590" s="171"/>
      <c r="H590" s="172"/>
      <c r="I590" s="82"/>
    </row>
    <row r="591" spans="1:9" s="62" customFormat="1" ht="13.5" customHeight="1">
      <c r="A591" s="83"/>
      <c r="B591" s="131"/>
      <c r="C591" s="131"/>
      <c r="D591" s="132"/>
      <c r="E591" s="132"/>
      <c r="F591" s="170"/>
      <c r="G591" s="171"/>
      <c r="H591" s="172"/>
      <c r="I591" s="82"/>
    </row>
    <row r="592" spans="1:9" s="62" customFormat="1" ht="13.5" customHeight="1">
      <c r="A592" s="83"/>
      <c r="B592" s="131"/>
      <c r="C592" s="131"/>
      <c r="D592" s="132"/>
      <c r="E592" s="132"/>
      <c r="F592" s="170"/>
      <c r="G592" s="171"/>
      <c r="H592" s="172"/>
      <c r="I592" s="82"/>
    </row>
    <row r="593" spans="1:9" s="62" customFormat="1" ht="13.5" customHeight="1">
      <c r="A593" s="83"/>
      <c r="B593" s="131"/>
      <c r="C593" s="131"/>
      <c r="D593" s="132"/>
      <c r="E593" s="132"/>
      <c r="F593" s="170"/>
      <c r="G593" s="171"/>
      <c r="H593" s="172"/>
      <c r="I593" s="82"/>
    </row>
    <row r="594" spans="1:9" s="62" customFormat="1" ht="13.5" customHeight="1">
      <c r="A594" s="83"/>
      <c r="B594" s="131"/>
      <c r="C594" s="131"/>
      <c r="D594" s="132"/>
      <c r="E594" s="132"/>
      <c r="F594" s="170"/>
      <c r="G594" s="171"/>
      <c r="H594" s="172"/>
      <c r="I594" s="82"/>
    </row>
    <row r="595" spans="1:9" s="62" customFormat="1" ht="13.5" customHeight="1">
      <c r="A595" s="83"/>
      <c r="B595" s="131"/>
      <c r="C595" s="131"/>
      <c r="D595" s="132"/>
      <c r="E595" s="132"/>
      <c r="F595" s="170"/>
      <c r="G595" s="171"/>
      <c r="H595" s="172"/>
      <c r="I595" s="82"/>
    </row>
    <row r="596" spans="1:9" s="62" customFormat="1" ht="13.5" customHeight="1">
      <c r="A596" s="83"/>
      <c r="B596" s="131"/>
      <c r="C596" s="131"/>
      <c r="D596" s="132"/>
      <c r="E596" s="132"/>
      <c r="F596" s="170"/>
      <c r="G596" s="171"/>
      <c r="H596" s="172"/>
      <c r="I596" s="82"/>
    </row>
    <row r="597" spans="1:9" s="62" customFormat="1" ht="13.5" customHeight="1">
      <c r="A597" s="83"/>
      <c r="B597" s="131"/>
      <c r="C597" s="131"/>
      <c r="D597" s="132"/>
      <c r="E597" s="132"/>
      <c r="F597" s="170"/>
      <c r="G597" s="171"/>
      <c r="H597" s="172"/>
      <c r="I597" s="82"/>
    </row>
    <row r="598" spans="1:9" s="62" customFormat="1" ht="13.5" customHeight="1">
      <c r="A598" s="83"/>
      <c r="B598" s="131"/>
      <c r="C598" s="131"/>
      <c r="D598" s="132"/>
      <c r="E598" s="132"/>
      <c r="F598" s="170"/>
      <c r="G598" s="171"/>
      <c r="H598" s="172"/>
      <c r="I598" s="82"/>
    </row>
    <row r="599" spans="1:9" s="62" customFormat="1" ht="13.5" customHeight="1">
      <c r="A599" s="83"/>
      <c r="B599" s="131"/>
      <c r="C599" s="131"/>
      <c r="D599" s="132"/>
      <c r="E599" s="132"/>
      <c r="F599" s="170"/>
      <c r="G599" s="171"/>
      <c r="H599" s="172"/>
      <c r="I599" s="82"/>
    </row>
    <row r="600" spans="1:9" s="62" customFormat="1" ht="13.5" customHeight="1">
      <c r="A600" s="83"/>
      <c r="B600" s="131"/>
      <c r="C600" s="131"/>
      <c r="D600" s="132"/>
      <c r="E600" s="132"/>
      <c r="F600" s="170"/>
      <c r="G600" s="171"/>
      <c r="H600" s="172"/>
      <c r="I600" s="82"/>
    </row>
    <row r="601" spans="1:9" s="62" customFormat="1" ht="13.5" customHeight="1">
      <c r="A601" s="83"/>
      <c r="B601" s="131"/>
      <c r="C601" s="131"/>
      <c r="D601" s="132"/>
      <c r="E601" s="132"/>
      <c r="F601" s="170"/>
      <c r="G601" s="171"/>
      <c r="H601" s="172"/>
      <c r="I601" s="82"/>
    </row>
    <row r="602" spans="1:9" s="62" customFormat="1" ht="13.5" customHeight="1">
      <c r="A602" s="83"/>
      <c r="B602" s="131"/>
      <c r="C602" s="131"/>
      <c r="D602" s="132"/>
      <c r="E602" s="132"/>
      <c r="F602" s="170"/>
      <c r="G602" s="171"/>
      <c r="H602" s="172"/>
      <c r="I602" s="82"/>
    </row>
    <row r="603" spans="1:9" s="62" customFormat="1" ht="13.5" customHeight="1">
      <c r="A603" s="83"/>
      <c r="B603" s="131"/>
      <c r="C603" s="131"/>
      <c r="D603" s="132"/>
      <c r="E603" s="132"/>
      <c r="F603" s="170"/>
      <c r="G603" s="171"/>
      <c r="H603" s="172"/>
      <c r="I603" s="82"/>
    </row>
    <row r="604" spans="1:9" s="62" customFormat="1" ht="13.5" customHeight="1">
      <c r="A604" s="83"/>
      <c r="B604" s="131"/>
      <c r="C604" s="131"/>
      <c r="D604" s="132"/>
      <c r="E604" s="132"/>
      <c r="F604" s="170"/>
      <c r="G604" s="171"/>
      <c r="H604" s="172"/>
      <c r="I604" s="82"/>
    </row>
    <row r="605" spans="1:9" s="62" customFormat="1" ht="13.5" customHeight="1">
      <c r="A605" s="83"/>
      <c r="B605" s="131"/>
      <c r="C605" s="131"/>
      <c r="D605" s="132"/>
      <c r="E605" s="132"/>
      <c r="F605" s="170"/>
      <c r="G605" s="171"/>
      <c r="H605" s="172"/>
      <c r="I605" s="82"/>
    </row>
    <row r="606" spans="1:9" s="62" customFormat="1" ht="13.5" customHeight="1">
      <c r="A606" s="83"/>
      <c r="B606" s="131"/>
      <c r="C606" s="131"/>
      <c r="D606" s="132"/>
      <c r="E606" s="132"/>
      <c r="F606" s="170"/>
      <c r="G606" s="171"/>
      <c r="H606" s="172"/>
      <c r="I606" s="82"/>
    </row>
    <row r="607" spans="1:9" s="62" customFormat="1" ht="13.5" customHeight="1">
      <c r="A607" s="83"/>
      <c r="B607" s="131"/>
      <c r="C607" s="131"/>
      <c r="D607" s="132"/>
      <c r="E607" s="132"/>
      <c r="F607" s="170"/>
      <c r="G607" s="171"/>
      <c r="H607" s="172"/>
      <c r="I607" s="82"/>
    </row>
    <row r="608" spans="1:9" s="62" customFormat="1" ht="13.5" customHeight="1">
      <c r="A608" s="83"/>
      <c r="B608" s="131"/>
      <c r="C608" s="131"/>
      <c r="D608" s="132"/>
      <c r="E608" s="132"/>
      <c r="F608" s="170"/>
      <c r="G608" s="171"/>
      <c r="H608" s="172"/>
      <c r="I608" s="82"/>
    </row>
    <row r="609" spans="1:9" s="62" customFormat="1" ht="13.5" customHeight="1">
      <c r="A609" s="83"/>
      <c r="B609" s="131"/>
      <c r="C609" s="131"/>
      <c r="D609" s="132"/>
      <c r="E609" s="132"/>
      <c r="F609" s="170"/>
      <c r="G609" s="171"/>
      <c r="H609" s="172"/>
      <c r="I609" s="82"/>
    </row>
    <row r="610" spans="1:9" s="62" customFormat="1" ht="13.5" customHeight="1">
      <c r="A610" s="83"/>
      <c r="B610" s="131"/>
      <c r="C610" s="131"/>
      <c r="D610" s="132"/>
      <c r="E610" s="132"/>
      <c r="F610" s="170"/>
      <c r="G610" s="171"/>
      <c r="H610" s="172"/>
      <c r="I610" s="82"/>
    </row>
    <row r="611" spans="1:9" s="62" customFormat="1" ht="13.5" customHeight="1">
      <c r="A611" s="83"/>
      <c r="B611" s="131"/>
      <c r="C611" s="131"/>
      <c r="D611" s="132"/>
      <c r="E611" s="132"/>
      <c r="F611" s="170"/>
      <c r="G611" s="171"/>
      <c r="H611" s="172"/>
      <c r="I611" s="82"/>
    </row>
    <row r="612" spans="1:9" s="62" customFormat="1" ht="13.5" customHeight="1">
      <c r="A612" s="83"/>
      <c r="B612" s="131"/>
      <c r="C612" s="131"/>
      <c r="D612" s="132"/>
      <c r="E612" s="132"/>
      <c r="F612" s="170"/>
      <c r="G612" s="171"/>
      <c r="H612" s="172"/>
      <c r="I612" s="82"/>
    </row>
    <row r="613" spans="1:9" s="62" customFormat="1" ht="13.5" customHeight="1">
      <c r="A613" s="83"/>
      <c r="B613" s="131"/>
      <c r="C613" s="131"/>
      <c r="D613" s="132"/>
      <c r="E613" s="132"/>
      <c r="F613" s="170"/>
      <c r="G613" s="171"/>
      <c r="H613" s="172"/>
      <c r="I613" s="82"/>
    </row>
    <row r="614" spans="1:9" s="62" customFormat="1" ht="13.5" customHeight="1">
      <c r="A614" s="83"/>
      <c r="B614" s="131"/>
      <c r="C614" s="131"/>
      <c r="D614" s="132"/>
      <c r="E614" s="132"/>
      <c r="F614" s="170"/>
      <c r="G614" s="171"/>
      <c r="H614" s="172"/>
      <c r="I614" s="82"/>
    </row>
    <row r="615" spans="1:9" s="62" customFormat="1" ht="13.5" customHeight="1">
      <c r="A615" s="83"/>
      <c r="B615" s="131"/>
      <c r="C615" s="131"/>
      <c r="D615" s="132"/>
      <c r="E615" s="132"/>
      <c r="F615" s="170"/>
      <c r="G615" s="171"/>
      <c r="H615" s="172"/>
      <c r="I615" s="82"/>
    </row>
    <row r="616" spans="1:9" s="62" customFormat="1" ht="13.5" customHeight="1">
      <c r="A616" s="83"/>
      <c r="B616" s="131"/>
      <c r="C616" s="131"/>
      <c r="D616" s="132"/>
      <c r="E616" s="132"/>
      <c r="F616" s="170"/>
      <c r="G616" s="171"/>
      <c r="H616" s="172"/>
      <c r="I616" s="82"/>
    </row>
    <row r="617" spans="1:9" s="62" customFormat="1" ht="13.5" customHeight="1">
      <c r="A617" s="83"/>
      <c r="B617" s="131"/>
      <c r="C617" s="131"/>
      <c r="D617" s="132"/>
      <c r="E617" s="132"/>
      <c r="F617" s="170"/>
      <c r="G617" s="171"/>
      <c r="H617" s="172"/>
      <c r="I617" s="82"/>
    </row>
    <row r="618" spans="1:9" s="62" customFormat="1" ht="13.5" customHeight="1">
      <c r="A618" s="83"/>
      <c r="B618" s="131"/>
      <c r="C618" s="131"/>
      <c r="D618" s="132"/>
      <c r="E618" s="132"/>
      <c r="F618" s="170"/>
      <c r="G618" s="171"/>
      <c r="H618" s="172"/>
      <c r="I618" s="82"/>
    </row>
    <row r="619" spans="1:9" s="62" customFormat="1" ht="13.5" customHeight="1">
      <c r="A619" s="83"/>
      <c r="B619" s="131"/>
      <c r="C619" s="131"/>
      <c r="D619" s="132"/>
      <c r="E619" s="132"/>
      <c r="F619" s="170"/>
      <c r="G619" s="171"/>
      <c r="H619" s="172"/>
      <c r="I619" s="82"/>
    </row>
    <row r="620" spans="1:9" s="62" customFormat="1" ht="13.5" customHeight="1">
      <c r="A620" s="83"/>
      <c r="B620" s="131"/>
      <c r="C620" s="131"/>
      <c r="D620" s="132"/>
      <c r="E620" s="132"/>
      <c r="F620" s="170"/>
      <c r="G620" s="171"/>
      <c r="H620" s="172"/>
      <c r="I620" s="82"/>
    </row>
    <row r="621" spans="1:9" s="62" customFormat="1" ht="13.5" customHeight="1">
      <c r="A621" s="83"/>
      <c r="B621" s="131"/>
      <c r="C621" s="131"/>
      <c r="D621" s="132"/>
      <c r="E621" s="132"/>
      <c r="F621" s="170"/>
      <c r="G621" s="171"/>
      <c r="H621" s="172"/>
      <c r="I621" s="82"/>
    </row>
    <row r="622" spans="1:9" s="62" customFormat="1" ht="13.5" customHeight="1">
      <c r="A622" s="83"/>
      <c r="B622" s="131"/>
      <c r="C622" s="131"/>
      <c r="D622" s="132"/>
      <c r="E622" s="132"/>
      <c r="F622" s="170"/>
      <c r="G622" s="171"/>
      <c r="H622" s="172"/>
      <c r="I622" s="82"/>
    </row>
    <row r="623" spans="1:9" s="62" customFormat="1" ht="13.5" customHeight="1">
      <c r="A623" s="83"/>
      <c r="B623" s="131"/>
      <c r="C623" s="131"/>
      <c r="D623" s="132"/>
      <c r="E623" s="132"/>
      <c r="F623" s="170"/>
      <c r="G623" s="171"/>
      <c r="H623" s="172"/>
      <c r="I623" s="82"/>
    </row>
    <row r="624" spans="1:9" s="62" customFormat="1" ht="13.5" customHeight="1">
      <c r="A624" s="83"/>
      <c r="B624" s="131"/>
      <c r="C624" s="131"/>
      <c r="D624" s="132"/>
      <c r="E624" s="132"/>
      <c r="F624" s="170"/>
      <c r="G624" s="171"/>
      <c r="H624" s="172"/>
      <c r="I624" s="82"/>
    </row>
    <row r="625" spans="1:9" s="62" customFormat="1" ht="13.5" customHeight="1">
      <c r="A625" s="83"/>
      <c r="B625" s="131"/>
      <c r="C625" s="131"/>
      <c r="D625" s="132"/>
      <c r="E625" s="132"/>
      <c r="F625" s="170"/>
      <c r="G625" s="171"/>
      <c r="H625" s="172"/>
      <c r="I625" s="82"/>
    </row>
    <row r="626" spans="1:9" s="62" customFormat="1" ht="13.5" customHeight="1">
      <c r="A626" s="83"/>
      <c r="B626" s="131"/>
      <c r="C626" s="131"/>
      <c r="D626" s="132"/>
      <c r="E626" s="132"/>
      <c r="F626" s="170"/>
      <c r="G626" s="171"/>
      <c r="H626" s="172"/>
      <c r="I626" s="82"/>
    </row>
    <row r="627" spans="1:9" s="62" customFormat="1" ht="13.5" customHeight="1">
      <c r="A627" s="83"/>
      <c r="B627" s="131"/>
      <c r="C627" s="131"/>
      <c r="D627" s="132"/>
      <c r="E627" s="132"/>
      <c r="F627" s="170"/>
      <c r="G627" s="171"/>
      <c r="H627" s="172"/>
      <c r="I627" s="82"/>
    </row>
    <row r="628" spans="1:9" s="62" customFormat="1" ht="13.5" customHeight="1">
      <c r="A628" s="83"/>
      <c r="B628" s="131"/>
      <c r="C628" s="131"/>
      <c r="D628" s="132"/>
      <c r="E628" s="132"/>
      <c r="F628" s="170"/>
      <c r="G628" s="171"/>
      <c r="H628" s="172"/>
      <c r="I628" s="82"/>
    </row>
    <row r="629" spans="1:9" s="62" customFormat="1" ht="13.5" customHeight="1">
      <c r="A629" s="83"/>
      <c r="B629" s="131"/>
      <c r="C629" s="131"/>
      <c r="D629" s="132"/>
      <c r="E629" s="132"/>
      <c r="F629" s="170"/>
      <c r="G629" s="171"/>
      <c r="H629" s="172"/>
      <c r="I629" s="82"/>
    </row>
    <row r="630" spans="1:9" s="62" customFormat="1" ht="13.5" customHeight="1">
      <c r="A630" s="83"/>
      <c r="B630" s="131"/>
      <c r="C630" s="131"/>
      <c r="D630" s="132"/>
      <c r="E630" s="132"/>
      <c r="F630" s="170"/>
      <c r="G630" s="171"/>
      <c r="H630" s="172"/>
      <c r="I630" s="82"/>
    </row>
    <row r="631" spans="1:9" s="62" customFormat="1" ht="13.5" customHeight="1">
      <c r="A631" s="83"/>
      <c r="B631" s="131"/>
      <c r="C631" s="131"/>
      <c r="D631" s="132"/>
      <c r="E631" s="132"/>
      <c r="F631" s="170"/>
      <c r="G631" s="171"/>
      <c r="H631" s="172"/>
      <c r="I631" s="82"/>
    </row>
    <row r="632" spans="1:9" s="62" customFormat="1" ht="13.5" customHeight="1">
      <c r="A632" s="83"/>
      <c r="B632" s="131"/>
      <c r="C632" s="131"/>
      <c r="D632" s="132"/>
      <c r="E632" s="132"/>
      <c r="F632" s="170"/>
      <c r="G632" s="171"/>
      <c r="H632" s="172"/>
      <c r="I632" s="82"/>
    </row>
    <row r="633" spans="1:9" s="62" customFormat="1" ht="13.5" customHeight="1">
      <c r="A633" s="83"/>
      <c r="B633" s="131"/>
      <c r="C633" s="131"/>
      <c r="D633" s="132"/>
      <c r="E633" s="132"/>
      <c r="F633" s="170"/>
      <c r="G633" s="171"/>
      <c r="H633" s="172"/>
      <c r="I633" s="82"/>
    </row>
    <row r="634" spans="1:9" s="62" customFormat="1" ht="13.5" customHeight="1">
      <c r="A634" s="83"/>
      <c r="B634" s="131"/>
      <c r="C634" s="131"/>
      <c r="D634" s="132"/>
      <c r="E634" s="132"/>
      <c r="F634" s="170"/>
      <c r="G634" s="171"/>
      <c r="H634" s="172"/>
      <c r="I634" s="82"/>
    </row>
    <row r="635" spans="1:9" s="62" customFormat="1" ht="13.5" customHeight="1">
      <c r="A635" s="83"/>
      <c r="B635" s="131"/>
      <c r="C635" s="131"/>
      <c r="D635" s="132"/>
      <c r="E635" s="132"/>
      <c r="F635" s="170"/>
      <c r="G635" s="171"/>
      <c r="H635" s="172"/>
      <c r="I635" s="82"/>
    </row>
    <row r="636" spans="1:9" s="62" customFormat="1" ht="13.5" customHeight="1">
      <c r="A636" s="83"/>
      <c r="B636" s="131"/>
      <c r="C636" s="131"/>
      <c r="D636" s="132"/>
      <c r="E636" s="132"/>
      <c r="F636" s="170"/>
      <c r="G636" s="171"/>
      <c r="H636" s="172"/>
      <c r="I636" s="82"/>
    </row>
    <row r="637" spans="1:9" s="62" customFormat="1" ht="13.5" customHeight="1">
      <c r="A637" s="83"/>
      <c r="B637" s="131"/>
      <c r="C637" s="131"/>
      <c r="D637" s="132"/>
      <c r="E637" s="132"/>
      <c r="F637" s="170"/>
      <c r="G637" s="171"/>
      <c r="H637" s="172"/>
      <c r="I637" s="82"/>
    </row>
    <row r="638" spans="1:9" s="62" customFormat="1" ht="13.5" customHeight="1">
      <c r="A638" s="83"/>
      <c r="B638" s="131"/>
      <c r="C638" s="131"/>
      <c r="D638" s="132"/>
      <c r="E638" s="132"/>
      <c r="F638" s="170"/>
      <c r="G638" s="171"/>
      <c r="H638" s="172"/>
      <c r="I638" s="82"/>
    </row>
    <row r="639" spans="1:9" s="62" customFormat="1" ht="13.5" customHeight="1">
      <c r="A639" s="83"/>
      <c r="B639" s="131"/>
      <c r="C639" s="131"/>
      <c r="D639" s="132"/>
      <c r="E639" s="132"/>
      <c r="F639" s="170"/>
      <c r="G639" s="171"/>
      <c r="H639" s="172"/>
      <c r="I639" s="82"/>
    </row>
    <row r="640" spans="1:9" s="62" customFormat="1" ht="13.5" customHeight="1">
      <c r="A640" s="83"/>
      <c r="B640" s="131"/>
      <c r="C640" s="131"/>
      <c r="D640" s="132"/>
      <c r="E640" s="132"/>
      <c r="F640" s="170"/>
      <c r="G640" s="171"/>
      <c r="H640" s="172"/>
      <c r="I640" s="82"/>
    </row>
    <row r="641" spans="1:9" s="62" customFormat="1" ht="13.5" customHeight="1">
      <c r="A641" s="83"/>
      <c r="B641" s="131"/>
      <c r="C641" s="131"/>
      <c r="D641" s="132"/>
      <c r="E641" s="132"/>
      <c r="F641" s="170"/>
      <c r="G641" s="171"/>
      <c r="H641" s="172"/>
      <c r="I641" s="82"/>
    </row>
    <row r="642" spans="1:9" s="62" customFormat="1" ht="13.5" customHeight="1">
      <c r="A642" s="83"/>
      <c r="B642" s="131"/>
      <c r="C642" s="131"/>
      <c r="D642" s="132"/>
      <c r="E642" s="132"/>
      <c r="F642" s="170"/>
      <c r="G642" s="171"/>
      <c r="H642" s="172"/>
      <c r="I642" s="82"/>
    </row>
    <row r="643" spans="1:9" s="62" customFormat="1" ht="13.5" customHeight="1">
      <c r="A643" s="83"/>
      <c r="B643" s="131"/>
      <c r="C643" s="131"/>
      <c r="D643" s="132"/>
      <c r="E643" s="132"/>
      <c r="F643" s="170"/>
      <c r="G643" s="171"/>
      <c r="H643" s="172"/>
      <c r="I643" s="82"/>
    </row>
    <row r="644" spans="1:9" s="62" customFormat="1" ht="13.5" customHeight="1">
      <c r="A644" s="83"/>
      <c r="B644" s="131"/>
      <c r="C644" s="131"/>
      <c r="D644" s="132"/>
      <c r="E644" s="132"/>
      <c r="F644" s="170"/>
      <c r="G644" s="171"/>
      <c r="H644" s="172"/>
      <c r="I644" s="82"/>
    </row>
    <row r="645" spans="1:9" s="62" customFormat="1" ht="13.5" customHeight="1">
      <c r="A645" s="83"/>
      <c r="B645" s="131"/>
      <c r="C645" s="131"/>
      <c r="D645" s="132"/>
      <c r="E645" s="132"/>
      <c r="F645" s="170"/>
      <c r="G645" s="171"/>
      <c r="H645" s="172"/>
      <c r="I645" s="82"/>
    </row>
    <row r="646" spans="1:9" s="62" customFormat="1" ht="13.5" customHeight="1">
      <c r="A646" s="83"/>
      <c r="B646" s="131"/>
      <c r="C646" s="131"/>
      <c r="D646" s="132"/>
      <c r="E646" s="132"/>
      <c r="F646" s="170"/>
      <c r="G646" s="171"/>
      <c r="H646" s="172"/>
      <c r="I646" s="82"/>
    </row>
    <row r="647" spans="1:9" s="62" customFormat="1" ht="13.5" customHeight="1">
      <c r="A647" s="83"/>
      <c r="B647" s="131"/>
      <c r="C647" s="131"/>
      <c r="D647" s="132"/>
      <c r="E647" s="132"/>
      <c r="F647" s="170"/>
      <c r="G647" s="171"/>
      <c r="H647" s="172"/>
      <c r="I647" s="82"/>
    </row>
    <row r="648" spans="1:9" s="62" customFormat="1" ht="13.5" customHeight="1">
      <c r="A648" s="83"/>
      <c r="B648" s="131"/>
      <c r="C648" s="131"/>
      <c r="D648" s="132"/>
      <c r="E648" s="132"/>
      <c r="F648" s="170"/>
      <c r="G648" s="171"/>
      <c r="H648" s="172"/>
      <c r="I648" s="82"/>
    </row>
    <row r="649" spans="1:9" s="62" customFormat="1" ht="13.5" customHeight="1">
      <c r="A649" s="83"/>
      <c r="B649" s="131"/>
      <c r="C649" s="131"/>
      <c r="D649" s="132"/>
      <c r="E649" s="132"/>
      <c r="F649" s="170"/>
      <c r="G649" s="171"/>
      <c r="H649" s="172"/>
      <c r="I649" s="82"/>
    </row>
    <row r="650" spans="1:9" s="62" customFormat="1" ht="13.5" customHeight="1">
      <c r="A650" s="83"/>
      <c r="B650" s="131"/>
      <c r="C650" s="131"/>
      <c r="D650" s="132"/>
      <c r="E650" s="132"/>
      <c r="F650" s="170"/>
      <c r="G650" s="171"/>
      <c r="H650" s="172"/>
      <c r="I650" s="82"/>
    </row>
    <row r="651" spans="1:9" s="62" customFormat="1" ht="13.5" customHeight="1">
      <c r="A651" s="83"/>
      <c r="B651" s="131"/>
      <c r="C651" s="131"/>
      <c r="D651" s="132"/>
      <c r="E651" s="132"/>
      <c r="F651" s="170"/>
      <c r="G651" s="171"/>
      <c r="H651" s="172"/>
      <c r="I651" s="82"/>
    </row>
    <row r="652" spans="1:9" s="62" customFormat="1" ht="13.5" customHeight="1">
      <c r="A652" s="83"/>
      <c r="B652" s="131"/>
      <c r="C652" s="131"/>
      <c r="D652" s="132"/>
      <c r="E652" s="132"/>
      <c r="F652" s="170"/>
      <c r="G652" s="171"/>
      <c r="H652" s="172"/>
      <c r="I652" s="82"/>
    </row>
    <row r="653" spans="1:9" s="62" customFormat="1" ht="13.5" customHeight="1">
      <c r="A653" s="83"/>
      <c r="B653" s="131"/>
      <c r="C653" s="131"/>
      <c r="D653" s="132"/>
      <c r="E653" s="132"/>
      <c r="F653" s="170"/>
      <c r="G653" s="171"/>
      <c r="H653" s="172"/>
      <c r="I653" s="82"/>
    </row>
    <row r="654" spans="1:9" s="62" customFormat="1" ht="13.5" customHeight="1">
      <c r="A654" s="83"/>
      <c r="B654" s="131"/>
      <c r="C654" s="131"/>
      <c r="D654" s="132"/>
      <c r="E654" s="132"/>
      <c r="F654" s="170"/>
      <c r="G654" s="171"/>
      <c r="H654" s="172"/>
      <c r="I654" s="82"/>
    </row>
    <row r="655" spans="1:9" s="62" customFormat="1" ht="13.5" customHeight="1">
      <c r="A655" s="83"/>
      <c r="B655" s="131"/>
      <c r="C655" s="131"/>
      <c r="D655" s="132"/>
      <c r="E655" s="132"/>
      <c r="F655" s="170"/>
      <c r="G655" s="171"/>
      <c r="H655" s="172"/>
      <c r="I655" s="82"/>
    </row>
    <row r="656" spans="1:9" s="62" customFormat="1" ht="13.5" customHeight="1">
      <c r="A656" s="83"/>
      <c r="B656" s="131"/>
      <c r="C656" s="131"/>
      <c r="D656" s="132"/>
      <c r="E656" s="132"/>
      <c r="F656" s="170"/>
      <c r="G656" s="171"/>
      <c r="H656" s="172"/>
      <c r="I656" s="82"/>
    </row>
    <row r="657" spans="1:9" s="62" customFormat="1" ht="13.5" customHeight="1">
      <c r="A657" s="83"/>
      <c r="B657" s="131"/>
      <c r="C657" s="131"/>
      <c r="D657" s="132"/>
      <c r="E657" s="132"/>
      <c r="F657" s="170"/>
      <c r="G657" s="171"/>
      <c r="H657" s="172"/>
      <c r="I657" s="82"/>
    </row>
    <row r="658" spans="1:9" s="62" customFormat="1" ht="13.5" customHeight="1">
      <c r="A658" s="83"/>
      <c r="B658" s="131"/>
      <c r="C658" s="131"/>
      <c r="D658" s="132"/>
      <c r="E658" s="132"/>
      <c r="F658" s="170"/>
      <c r="G658" s="171"/>
      <c r="H658" s="172"/>
      <c r="I658" s="82"/>
    </row>
    <row r="659" spans="1:9" s="62" customFormat="1" ht="13.5" customHeight="1">
      <c r="A659" s="83"/>
      <c r="B659" s="131"/>
      <c r="C659" s="131"/>
      <c r="D659" s="132"/>
      <c r="E659" s="132"/>
      <c r="F659" s="170"/>
      <c r="G659" s="171"/>
      <c r="H659" s="172"/>
      <c r="I659" s="82"/>
    </row>
    <row r="660" spans="1:9" s="62" customFormat="1" ht="13.5" customHeight="1">
      <c r="A660" s="83"/>
      <c r="B660" s="131"/>
      <c r="C660" s="131"/>
      <c r="D660" s="132"/>
      <c r="E660" s="132"/>
      <c r="F660" s="170"/>
      <c r="G660" s="171"/>
      <c r="H660" s="172"/>
      <c r="I660" s="82"/>
    </row>
    <row r="661" spans="1:9" s="62" customFormat="1" ht="13.5" customHeight="1">
      <c r="A661" s="83"/>
      <c r="B661" s="131"/>
      <c r="C661" s="131"/>
      <c r="D661" s="132"/>
      <c r="E661" s="132"/>
      <c r="F661" s="170"/>
      <c r="G661" s="171"/>
      <c r="H661" s="172"/>
      <c r="I661" s="82"/>
    </row>
    <row r="662" spans="1:9" s="62" customFormat="1" ht="13.5" customHeight="1">
      <c r="A662" s="83"/>
      <c r="B662" s="131"/>
      <c r="C662" s="131"/>
      <c r="D662" s="132"/>
      <c r="E662" s="132"/>
      <c r="F662" s="170"/>
      <c r="G662" s="171"/>
      <c r="H662" s="172"/>
      <c r="I662" s="82"/>
    </row>
    <row r="663" spans="1:9" s="62" customFormat="1" ht="13.5" customHeight="1">
      <c r="A663" s="83"/>
      <c r="B663" s="131"/>
      <c r="C663" s="131"/>
      <c r="D663" s="132"/>
      <c r="E663" s="132"/>
      <c r="F663" s="170"/>
      <c r="G663" s="171"/>
      <c r="H663" s="172"/>
      <c r="I663" s="82"/>
    </row>
    <row r="664" spans="1:9" s="62" customFormat="1" ht="13.5" customHeight="1">
      <c r="A664" s="83"/>
      <c r="B664" s="131"/>
      <c r="C664" s="131"/>
      <c r="D664" s="132"/>
      <c r="E664" s="132"/>
      <c r="F664" s="170"/>
      <c r="G664" s="171"/>
      <c r="H664" s="172"/>
      <c r="I664" s="82"/>
    </row>
    <row r="665" spans="1:9" s="62" customFormat="1" ht="13.5" customHeight="1">
      <c r="A665" s="83"/>
      <c r="B665" s="131"/>
      <c r="C665" s="131"/>
      <c r="D665" s="132"/>
      <c r="E665" s="132"/>
      <c r="F665" s="170"/>
      <c r="G665" s="171"/>
      <c r="H665" s="172"/>
      <c r="I665" s="82"/>
    </row>
    <row r="666" spans="1:9" s="62" customFormat="1" ht="13.5" customHeight="1">
      <c r="A666" s="83"/>
      <c r="B666" s="131"/>
      <c r="C666" s="131"/>
      <c r="D666" s="132"/>
      <c r="E666" s="132"/>
      <c r="F666" s="170"/>
      <c r="G666" s="171"/>
      <c r="H666" s="172"/>
      <c r="I666" s="82"/>
    </row>
    <row r="667" spans="1:9" s="62" customFormat="1" ht="13.5" customHeight="1">
      <c r="A667" s="83"/>
      <c r="B667" s="131"/>
      <c r="C667" s="131"/>
      <c r="D667" s="132"/>
      <c r="E667" s="132"/>
      <c r="F667" s="170"/>
      <c r="G667" s="171"/>
      <c r="H667" s="172"/>
      <c r="I667" s="82"/>
    </row>
    <row r="668" spans="1:9" s="62" customFormat="1" ht="13.5" customHeight="1">
      <c r="A668" s="83"/>
      <c r="B668" s="131"/>
      <c r="C668" s="131"/>
      <c r="D668" s="132"/>
      <c r="E668" s="132"/>
      <c r="F668" s="170"/>
      <c r="G668" s="171"/>
      <c r="H668" s="172"/>
      <c r="I668" s="82"/>
    </row>
    <row r="669" spans="1:9" s="62" customFormat="1" ht="13.5" customHeight="1">
      <c r="A669" s="83"/>
      <c r="B669" s="131"/>
      <c r="C669" s="131"/>
      <c r="D669" s="132"/>
      <c r="E669" s="132"/>
      <c r="F669" s="170"/>
      <c r="G669" s="171"/>
      <c r="H669" s="172"/>
      <c r="I669" s="82"/>
    </row>
    <row r="670" spans="1:9" s="62" customFormat="1" ht="13.5" customHeight="1">
      <c r="A670" s="83"/>
      <c r="B670" s="131"/>
      <c r="C670" s="131"/>
      <c r="D670" s="132"/>
      <c r="E670" s="132"/>
      <c r="F670" s="170"/>
      <c r="G670" s="171"/>
      <c r="H670" s="172"/>
      <c r="I670" s="82"/>
    </row>
    <row r="671" spans="1:9" s="62" customFormat="1" ht="13.5" customHeight="1">
      <c r="A671" s="83"/>
      <c r="B671" s="131"/>
      <c r="C671" s="131"/>
      <c r="D671" s="132"/>
      <c r="E671" s="132"/>
      <c r="F671" s="170"/>
      <c r="G671" s="171"/>
      <c r="H671" s="172"/>
      <c r="I671" s="82"/>
    </row>
    <row r="672" spans="1:9" s="62" customFormat="1" ht="13.5" customHeight="1">
      <c r="A672" s="83"/>
      <c r="B672" s="131"/>
      <c r="C672" s="131"/>
      <c r="D672" s="132"/>
      <c r="E672" s="132"/>
      <c r="F672" s="170"/>
      <c r="G672" s="171"/>
      <c r="H672" s="172"/>
      <c r="I672" s="82"/>
    </row>
    <row r="673" spans="1:9" s="62" customFormat="1" ht="13.5" customHeight="1">
      <c r="A673" s="83"/>
      <c r="B673" s="131"/>
      <c r="C673" s="131"/>
      <c r="D673" s="132"/>
      <c r="E673" s="132"/>
      <c r="F673" s="170"/>
      <c r="G673" s="171"/>
      <c r="H673" s="172"/>
      <c r="I673" s="82"/>
    </row>
    <row r="674" spans="1:9" s="62" customFormat="1" ht="13.5" customHeight="1">
      <c r="A674" s="83"/>
      <c r="B674" s="131"/>
      <c r="C674" s="131"/>
      <c r="D674" s="132"/>
      <c r="E674" s="132"/>
      <c r="F674" s="170"/>
      <c r="G674" s="171"/>
      <c r="H674" s="172"/>
      <c r="I674" s="82"/>
    </row>
    <row r="675" spans="1:9" s="62" customFormat="1" ht="13.5" customHeight="1">
      <c r="A675" s="83"/>
      <c r="B675" s="131"/>
      <c r="C675" s="131"/>
      <c r="D675" s="132"/>
      <c r="E675" s="132"/>
      <c r="F675" s="170"/>
      <c r="G675" s="171"/>
      <c r="H675" s="172"/>
      <c r="I675" s="82"/>
    </row>
    <row r="676" spans="1:9" s="62" customFormat="1" ht="13.5" customHeight="1">
      <c r="A676" s="83"/>
      <c r="B676" s="131"/>
      <c r="C676" s="131"/>
      <c r="D676" s="132"/>
      <c r="E676" s="132"/>
      <c r="F676" s="170"/>
      <c r="G676" s="171"/>
      <c r="H676" s="172"/>
      <c r="I676" s="82"/>
    </row>
    <row r="677" spans="1:9" s="62" customFormat="1" ht="13.5" customHeight="1">
      <c r="A677" s="83"/>
      <c r="B677" s="131"/>
      <c r="C677" s="131"/>
      <c r="D677" s="132"/>
      <c r="E677" s="132"/>
      <c r="F677" s="170"/>
      <c r="G677" s="171"/>
      <c r="H677" s="172"/>
      <c r="I677" s="82"/>
    </row>
    <row r="678" spans="1:9" s="62" customFormat="1" ht="13.5" customHeight="1">
      <c r="A678" s="83"/>
      <c r="B678" s="131"/>
      <c r="C678" s="131"/>
      <c r="D678" s="132"/>
      <c r="E678" s="132"/>
      <c r="F678" s="170"/>
      <c r="G678" s="171"/>
      <c r="H678" s="172"/>
      <c r="I678" s="82"/>
    </row>
    <row r="679" spans="1:9" s="62" customFormat="1" ht="13.5" customHeight="1">
      <c r="A679" s="83"/>
      <c r="B679" s="131"/>
      <c r="C679" s="131"/>
      <c r="D679" s="132"/>
      <c r="E679" s="132"/>
      <c r="F679" s="170"/>
      <c r="G679" s="171"/>
      <c r="H679" s="172"/>
      <c r="I679" s="82"/>
    </row>
    <row r="680" spans="1:9" s="62" customFormat="1" ht="13.5" customHeight="1">
      <c r="A680" s="83"/>
      <c r="B680" s="131"/>
      <c r="C680" s="131"/>
      <c r="D680" s="132"/>
      <c r="E680" s="132"/>
      <c r="F680" s="170"/>
      <c r="G680" s="171"/>
      <c r="H680" s="172"/>
      <c r="I680" s="82"/>
    </row>
    <row r="681" spans="1:9" s="62" customFormat="1" ht="13.5" customHeight="1">
      <c r="A681" s="83"/>
      <c r="B681" s="131"/>
      <c r="C681" s="131"/>
      <c r="D681" s="132"/>
      <c r="E681" s="132"/>
      <c r="F681" s="170"/>
      <c r="G681" s="171"/>
      <c r="H681" s="172"/>
      <c r="I681" s="82"/>
    </row>
    <row r="682" spans="1:9" s="62" customFormat="1" ht="13.5" customHeight="1">
      <c r="A682" s="83"/>
      <c r="B682" s="131"/>
      <c r="C682" s="131"/>
      <c r="D682" s="132"/>
      <c r="E682" s="132"/>
      <c r="F682" s="170"/>
      <c r="G682" s="171"/>
      <c r="H682" s="172"/>
      <c r="I682" s="82"/>
    </row>
    <row r="683" spans="1:9" s="62" customFormat="1" ht="13.5" customHeight="1">
      <c r="A683" s="83"/>
      <c r="B683" s="131"/>
      <c r="C683" s="131"/>
      <c r="D683" s="132"/>
      <c r="E683" s="132"/>
      <c r="F683" s="170"/>
      <c r="G683" s="171"/>
      <c r="H683" s="172"/>
      <c r="I683" s="82"/>
    </row>
    <row r="684" spans="1:9" s="62" customFormat="1" ht="13.5" customHeight="1">
      <c r="A684" s="83"/>
      <c r="B684" s="131"/>
      <c r="C684" s="131"/>
      <c r="D684" s="132"/>
      <c r="E684" s="132"/>
      <c r="F684" s="170"/>
      <c r="G684" s="171"/>
      <c r="H684" s="172"/>
      <c r="I684" s="82"/>
    </row>
    <row r="685" spans="1:9" s="62" customFormat="1" ht="13.5" customHeight="1">
      <c r="A685" s="83"/>
      <c r="B685" s="131"/>
      <c r="C685" s="131"/>
      <c r="D685" s="132"/>
      <c r="E685" s="132"/>
      <c r="F685" s="170"/>
      <c r="G685" s="171"/>
      <c r="H685" s="172"/>
      <c r="I685" s="82"/>
    </row>
    <row r="686" spans="1:9" s="62" customFormat="1" ht="13.5" customHeight="1">
      <c r="A686" s="83"/>
      <c r="B686" s="131"/>
      <c r="C686" s="131"/>
      <c r="D686" s="132"/>
      <c r="E686" s="132"/>
      <c r="F686" s="170"/>
      <c r="G686" s="171"/>
      <c r="H686" s="172"/>
      <c r="I686" s="82"/>
    </row>
    <row r="687" spans="1:9" s="62" customFormat="1" ht="13.5" customHeight="1">
      <c r="A687" s="83"/>
      <c r="B687" s="131"/>
      <c r="C687" s="131"/>
      <c r="D687" s="132"/>
      <c r="E687" s="132"/>
      <c r="F687" s="170"/>
      <c r="G687" s="171"/>
      <c r="H687" s="172"/>
      <c r="I687" s="82"/>
    </row>
    <row r="688" spans="1:9" s="62" customFormat="1" ht="13.5" customHeight="1">
      <c r="A688" s="83"/>
      <c r="B688" s="131"/>
      <c r="C688" s="131"/>
      <c r="D688" s="132"/>
      <c r="E688" s="132"/>
      <c r="F688" s="170"/>
      <c r="G688" s="171"/>
      <c r="H688" s="172"/>
      <c r="I688" s="82"/>
    </row>
    <row r="689" spans="1:9" s="62" customFormat="1" ht="13.5" customHeight="1">
      <c r="A689" s="83"/>
      <c r="B689" s="131"/>
      <c r="C689" s="131"/>
      <c r="D689" s="132"/>
      <c r="E689" s="132"/>
      <c r="F689" s="170"/>
      <c r="G689" s="171"/>
      <c r="H689" s="172"/>
      <c r="I689" s="82"/>
    </row>
    <row r="690" spans="1:9" s="62" customFormat="1" ht="13.5" customHeight="1">
      <c r="A690" s="83"/>
      <c r="B690" s="131"/>
      <c r="C690" s="131"/>
      <c r="D690" s="132"/>
      <c r="E690" s="132"/>
      <c r="F690" s="170"/>
      <c r="G690" s="171"/>
      <c r="H690" s="172"/>
      <c r="I690" s="82"/>
    </row>
    <row r="691" spans="1:9" s="62" customFormat="1" ht="13.5" customHeight="1">
      <c r="A691" s="83"/>
      <c r="B691" s="131"/>
      <c r="C691" s="131"/>
      <c r="D691" s="132"/>
      <c r="E691" s="132"/>
      <c r="F691" s="170"/>
      <c r="G691" s="171"/>
      <c r="H691" s="172"/>
      <c r="I691" s="82"/>
    </row>
    <row r="692" spans="1:9" s="62" customFormat="1" ht="13.5" customHeight="1">
      <c r="A692" s="83"/>
      <c r="B692" s="131"/>
      <c r="C692" s="131"/>
      <c r="D692" s="132"/>
      <c r="E692" s="132"/>
      <c r="F692" s="170"/>
      <c r="G692" s="171"/>
      <c r="H692" s="172"/>
      <c r="I692" s="82"/>
    </row>
    <row r="693" spans="1:9" s="62" customFormat="1" ht="13.5" customHeight="1">
      <c r="A693" s="83"/>
      <c r="B693" s="131"/>
      <c r="C693" s="131"/>
      <c r="D693" s="132"/>
      <c r="E693" s="132"/>
      <c r="F693" s="170"/>
      <c r="G693" s="171"/>
      <c r="H693" s="172"/>
      <c r="I693" s="82"/>
    </row>
    <row r="694" spans="1:9" s="62" customFormat="1" ht="13.5" customHeight="1">
      <c r="A694" s="83"/>
      <c r="B694" s="131"/>
      <c r="C694" s="131"/>
      <c r="D694" s="132"/>
      <c r="E694" s="132"/>
      <c r="F694" s="170"/>
      <c r="G694" s="171"/>
      <c r="H694" s="172"/>
      <c r="I694" s="82"/>
    </row>
    <row r="695" spans="1:9" s="62" customFormat="1" ht="13.5" customHeight="1">
      <c r="A695" s="83"/>
      <c r="B695" s="131"/>
      <c r="C695" s="131"/>
      <c r="D695" s="132"/>
      <c r="E695" s="132"/>
      <c r="F695" s="170"/>
      <c r="G695" s="171"/>
      <c r="H695" s="172"/>
      <c r="I695" s="82"/>
    </row>
    <row r="696" spans="1:9" s="62" customFormat="1" ht="13.5" customHeight="1">
      <c r="A696" s="83"/>
      <c r="B696" s="131"/>
      <c r="C696" s="131"/>
      <c r="D696" s="132"/>
      <c r="E696" s="132"/>
      <c r="F696" s="170"/>
      <c r="G696" s="171"/>
      <c r="H696" s="172"/>
      <c r="I696" s="82"/>
    </row>
    <row r="697" spans="1:9" s="62" customFormat="1" ht="13.5" customHeight="1">
      <c r="A697" s="83"/>
      <c r="B697" s="131"/>
      <c r="C697" s="131"/>
      <c r="D697" s="132"/>
      <c r="E697" s="132"/>
      <c r="F697" s="170"/>
      <c r="G697" s="171"/>
      <c r="H697" s="172"/>
      <c r="I697" s="82"/>
    </row>
    <row r="698" spans="1:9" s="62" customFormat="1" ht="13.5" customHeight="1">
      <c r="A698" s="83"/>
      <c r="B698" s="131"/>
      <c r="C698" s="131"/>
      <c r="D698" s="132"/>
      <c r="E698" s="132"/>
      <c r="F698" s="170"/>
      <c r="G698" s="171"/>
      <c r="H698" s="172"/>
      <c r="I698" s="82"/>
    </row>
    <row r="699" spans="1:9" s="62" customFormat="1" ht="13.5" customHeight="1">
      <c r="A699" s="83"/>
      <c r="B699" s="131"/>
      <c r="C699" s="131"/>
      <c r="D699" s="132"/>
      <c r="E699" s="132"/>
      <c r="F699" s="170"/>
      <c r="G699" s="171"/>
      <c r="H699" s="172"/>
      <c r="I699" s="82"/>
    </row>
    <row r="700" spans="1:9" s="62" customFormat="1" ht="13.5" customHeight="1">
      <c r="A700" s="83"/>
      <c r="B700" s="131"/>
      <c r="C700" s="131"/>
      <c r="D700" s="132"/>
      <c r="E700" s="132"/>
      <c r="F700" s="170"/>
      <c r="G700" s="171"/>
      <c r="H700" s="172"/>
      <c r="I700" s="82"/>
    </row>
    <row r="701" spans="1:9" s="62" customFormat="1" ht="13.5" customHeight="1">
      <c r="A701" s="83"/>
      <c r="B701" s="131"/>
      <c r="C701" s="131"/>
      <c r="D701" s="132"/>
      <c r="E701" s="132"/>
      <c r="F701" s="170"/>
      <c r="G701" s="171"/>
      <c r="H701" s="172"/>
      <c r="I701" s="82"/>
    </row>
    <row r="702" spans="1:9" s="62" customFormat="1" ht="13.5" customHeight="1">
      <c r="A702" s="83"/>
      <c r="B702" s="131"/>
      <c r="C702" s="131"/>
      <c r="D702" s="132"/>
      <c r="E702" s="132"/>
      <c r="F702" s="170"/>
      <c r="G702" s="171"/>
      <c r="H702" s="172"/>
      <c r="I702" s="82"/>
    </row>
    <row r="703" spans="1:9" s="62" customFormat="1" ht="13.5" customHeight="1">
      <c r="A703" s="83"/>
      <c r="B703" s="131"/>
      <c r="C703" s="131"/>
      <c r="D703" s="132"/>
      <c r="E703" s="132"/>
      <c r="F703" s="170"/>
      <c r="G703" s="171"/>
      <c r="H703" s="172"/>
      <c r="I703" s="82"/>
    </row>
    <row r="704" spans="1:9" s="62" customFormat="1" ht="13.5" customHeight="1">
      <c r="A704" s="83"/>
      <c r="B704" s="131"/>
      <c r="C704" s="131"/>
      <c r="D704" s="132"/>
      <c r="E704" s="132"/>
      <c r="F704" s="170"/>
      <c r="G704" s="171"/>
      <c r="H704" s="172"/>
      <c r="I704" s="82"/>
    </row>
    <row r="705" spans="1:9" s="62" customFormat="1" ht="13.5" customHeight="1">
      <c r="A705" s="83"/>
      <c r="B705" s="131"/>
      <c r="C705" s="131"/>
      <c r="D705" s="132"/>
      <c r="E705" s="132"/>
      <c r="F705" s="170"/>
      <c r="G705" s="171"/>
      <c r="H705" s="172"/>
      <c r="I705" s="82"/>
    </row>
    <row r="706" spans="1:9" s="62" customFormat="1" ht="13.5" customHeight="1">
      <c r="A706" s="83"/>
      <c r="B706" s="131"/>
      <c r="C706" s="131"/>
      <c r="D706" s="132"/>
      <c r="E706" s="132"/>
      <c r="F706" s="170"/>
      <c r="G706" s="171"/>
      <c r="H706" s="172"/>
      <c r="I706" s="82"/>
    </row>
    <row r="707" spans="1:9" s="62" customFormat="1" ht="13.5" customHeight="1">
      <c r="A707" s="83"/>
      <c r="B707" s="131"/>
      <c r="C707" s="131"/>
      <c r="D707" s="132"/>
      <c r="E707" s="132"/>
      <c r="F707" s="170"/>
      <c r="G707" s="171"/>
      <c r="H707" s="172"/>
      <c r="I707" s="82"/>
    </row>
    <row r="708" spans="1:9" s="62" customFormat="1" ht="13.5" customHeight="1">
      <c r="A708" s="83"/>
      <c r="B708" s="131"/>
      <c r="C708" s="131"/>
      <c r="D708" s="132"/>
      <c r="E708" s="132"/>
      <c r="F708" s="170"/>
      <c r="G708" s="171"/>
      <c r="H708" s="172"/>
      <c r="I708" s="82"/>
    </row>
    <row r="709" spans="1:9" s="62" customFormat="1" ht="13.5" customHeight="1">
      <c r="A709" s="83"/>
      <c r="B709" s="131"/>
      <c r="C709" s="131"/>
      <c r="D709" s="132"/>
      <c r="E709" s="132"/>
      <c r="F709" s="170"/>
      <c r="G709" s="171"/>
      <c r="H709" s="172"/>
      <c r="I709" s="82"/>
    </row>
    <row r="710" spans="1:9" s="62" customFormat="1" ht="13.5" customHeight="1">
      <c r="A710" s="83"/>
      <c r="B710" s="131"/>
      <c r="C710" s="131"/>
      <c r="D710" s="132"/>
      <c r="E710" s="132"/>
      <c r="F710" s="170"/>
      <c r="G710" s="171"/>
      <c r="H710" s="172"/>
      <c r="I710" s="82"/>
    </row>
    <row r="711" spans="1:9" s="62" customFormat="1" ht="13.5" customHeight="1">
      <c r="A711" s="83"/>
      <c r="B711" s="131"/>
      <c r="C711" s="131"/>
      <c r="D711" s="132"/>
      <c r="E711" s="132"/>
      <c r="F711" s="170"/>
      <c r="G711" s="171"/>
      <c r="H711" s="172"/>
      <c r="I711" s="82"/>
    </row>
    <row r="712" spans="1:9" s="62" customFormat="1" ht="13.5" customHeight="1">
      <c r="A712" s="83"/>
      <c r="B712" s="131"/>
      <c r="C712" s="131"/>
      <c r="D712" s="132"/>
      <c r="E712" s="132"/>
      <c r="F712" s="170"/>
      <c r="G712" s="171"/>
      <c r="H712" s="172"/>
      <c r="I712" s="82"/>
    </row>
    <row r="713" spans="1:9" s="62" customFormat="1" ht="13.5" customHeight="1">
      <c r="A713" s="83"/>
      <c r="B713" s="131"/>
      <c r="C713" s="131"/>
      <c r="D713" s="132"/>
      <c r="E713" s="132"/>
      <c r="F713" s="170"/>
      <c r="G713" s="171"/>
      <c r="H713" s="172"/>
      <c r="I713" s="82"/>
    </row>
    <row r="714" spans="1:9" s="62" customFormat="1" ht="13.5" customHeight="1">
      <c r="A714" s="83"/>
      <c r="B714" s="131"/>
      <c r="C714" s="131"/>
      <c r="D714" s="132"/>
      <c r="E714" s="132"/>
      <c r="F714" s="170"/>
      <c r="G714" s="171"/>
      <c r="H714" s="172"/>
      <c r="I714" s="82"/>
    </row>
    <row r="715" spans="1:9" s="62" customFormat="1" ht="13.5" customHeight="1">
      <c r="A715" s="83"/>
      <c r="B715" s="131"/>
      <c r="C715" s="131"/>
      <c r="D715" s="132"/>
      <c r="E715" s="132"/>
      <c r="F715" s="170"/>
      <c r="G715" s="171"/>
      <c r="H715" s="172"/>
      <c r="I715" s="82"/>
    </row>
    <row r="716" spans="1:9" s="62" customFormat="1" ht="13.5" customHeight="1">
      <c r="A716" s="83"/>
      <c r="B716" s="131"/>
      <c r="C716" s="131"/>
      <c r="D716" s="132"/>
      <c r="E716" s="132"/>
      <c r="F716" s="170"/>
      <c r="G716" s="171"/>
      <c r="H716" s="172"/>
      <c r="I716" s="82"/>
    </row>
    <row r="717" spans="1:9" s="62" customFormat="1" ht="13.5" customHeight="1">
      <c r="A717" s="83"/>
      <c r="B717" s="131"/>
      <c r="C717" s="131"/>
      <c r="D717" s="132"/>
      <c r="E717" s="132"/>
      <c r="F717" s="170"/>
      <c r="G717" s="171"/>
      <c r="H717" s="172"/>
      <c r="I717" s="82"/>
    </row>
    <row r="718" spans="1:9" s="62" customFormat="1" ht="13.5" customHeight="1">
      <c r="A718" s="83"/>
      <c r="B718" s="131"/>
      <c r="C718" s="131"/>
      <c r="D718" s="132"/>
      <c r="E718" s="132"/>
      <c r="F718" s="170"/>
      <c r="G718" s="171"/>
      <c r="H718" s="172"/>
      <c r="I718" s="82"/>
    </row>
    <row r="719" spans="1:9" s="62" customFormat="1" ht="13.5" customHeight="1">
      <c r="A719" s="83"/>
      <c r="B719" s="131"/>
      <c r="C719" s="131"/>
      <c r="D719" s="132"/>
      <c r="E719" s="132"/>
      <c r="F719" s="170"/>
      <c r="G719" s="171"/>
      <c r="H719" s="172"/>
      <c r="I719" s="82"/>
    </row>
    <row r="720" spans="1:9" s="62" customFormat="1" ht="13.5" customHeight="1">
      <c r="A720" s="83"/>
      <c r="B720" s="131"/>
      <c r="C720" s="131"/>
      <c r="D720" s="132"/>
      <c r="E720" s="132"/>
      <c r="F720" s="170"/>
      <c r="G720" s="171"/>
      <c r="H720" s="172"/>
      <c r="I720" s="82"/>
    </row>
    <row r="721" spans="1:9" s="62" customFormat="1" ht="13.5" customHeight="1">
      <c r="A721" s="83"/>
      <c r="B721" s="131"/>
      <c r="C721" s="131"/>
      <c r="D721" s="132"/>
      <c r="E721" s="132"/>
      <c r="F721" s="170"/>
      <c r="G721" s="171"/>
      <c r="H721" s="172"/>
      <c r="I721" s="82"/>
    </row>
    <row r="722" spans="1:9" s="62" customFormat="1" ht="13.5" customHeight="1">
      <c r="A722" s="83"/>
      <c r="B722" s="131"/>
      <c r="C722" s="131"/>
      <c r="D722" s="132"/>
      <c r="E722" s="132"/>
      <c r="F722" s="170"/>
      <c r="G722" s="171"/>
      <c r="H722" s="172"/>
      <c r="I722" s="82"/>
    </row>
    <row r="723" spans="1:9" s="62" customFormat="1" ht="13.5" customHeight="1">
      <c r="A723" s="83"/>
      <c r="B723" s="131"/>
      <c r="C723" s="131"/>
      <c r="D723" s="132"/>
      <c r="E723" s="132"/>
      <c r="F723" s="170"/>
      <c r="G723" s="171"/>
      <c r="H723" s="172"/>
      <c r="I723" s="82"/>
    </row>
    <row r="724" spans="1:9" s="62" customFormat="1" ht="13.5" customHeight="1">
      <c r="A724" s="83"/>
      <c r="B724" s="131"/>
      <c r="C724" s="131"/>
      <c r="D724" s="132"/>
      <c r="E724" s="132"/>
      <c r="F724" s="170"/>
      <c r="G724" s="171"/>
      <c r="H724" s="172"/>
      <c r="I724" s="82"/>
    </row>
    <row r="725" spans="1:9" s="62" customFormat="1" ht="13.5" customHeight="1">
      <c r="A725" s="83"/>
      <c r="B725" s="131"/>
      <c r="C725" s="131"/>
      <c r="D725" s="132"/>
      <c r="E725" s="132"/>
      <c r="F725" s="170"/>
      <c r="G725" s="171"/>
      <c r="H725" s="172"/>
      <c r="I725" s="82"/>
    </row>
    <row r="726" spans="1:9" s="62" customFormat="1" ht="13.5" customHeight="1">
      <c r="A726" s="83"/>
      <c r="B726" s="131"/>
      <c r="C726" s="131"/>
      <c r="D726" s="132"/>
      <c r="E726" s="132"/>
      <c r="F726" s="170"/>
      <c r="G726" s="171"/>
      <c r="H726" s="172"/>
      <c r="I726" s="82"/>
    </row>
    <row r="727" spans="1:9" s="62" customFormat="1" ht="13.5" customHeight="1">
      <c r="A727" s="83"/>
      <c r="B727" s="131"/>
      <c r="C727" s="131"/>
      <c r="D727" s="132"/>
      <c r="E727" s="132"/>
      <c r="F727" s="170"/>
      <c r="G727" s="171"/>
      <c r="H727" s="172"/>
      <c r="I727" s="82"/>
    </row>
    <row r="728" spans="1:9" s="62" customFormat="1" ht="13.5" customHeight="1">
      <c r="A728" s="83"/>
      <c r="B728" s="131"/>
      <c r="C728" s="131"/>
      <c r="D728" s="132"/>
      <c r="E728" s="132"/>
      <c r="F728" s="170"/>
      <c r="G728" s="171"/>
      <c r="H728" s="172"/>
      <c r="I728" s="82"/>
    </row>
    <row r="729" spans="1:9" s="62" customFormat="1" ht="13.5" customHeight="1">
      <c r="A729" s="83"/>
      <c r="B729" s="131"/>
      <c r="C729" s="131"/>
      <c r="D729" s="132"/>
      <c r="E729" s="132"/>
      <c r="F729" s="170"/>
      <c r="G729" s="171"/>
      <c r="H729" s="172"/>
      <c r="I729" s="82"/>
    </row>
    <row r="730" spans="1:9" s="62" customFormat="1" ht="13.5" customHeight="1">
      <c r="A730" s="83"/>
      <c r="B730" s="131"/>
      <c r="C730" s="131"/>
      <c r="D730" s="132"/>
      <c r="E730" s="132"/>
      <c r="F730" s="170"/>
      <c r="G730" s="171"/>
      <c r="H730" s="172"/>
      <c r="I730" s="82"/>
    </row>
    <row r="731" spans="1:9" s="62" customFormat="1" ht="13.5" customHeight="1">
      <c r="A731" s="83"/>
      <c r="B731" s="131"/>
      <c r="C731" s="131"/>
      <c r="D731" s="132"/>
      <c r="E731" s="132"/>
      <c r="F731" s="170"/>
      <c r="G731" s="171"/>
      <c r="H731" s="172"/>
      <c r="I731" s="82"/>
    </row>
    <row r="732" spans="1:9" s="62" customFormat="1" ht="13.5" customHeight="1">
      <c r="A732" s="83"/>
      <c r="B732" s="131"/>
      <c r="C732" s="131"/>
      <c r="D732" s="132"/>
      <c r="E732" s="132"/>
      <c r="F732" s="170"/>
      <c r="G732" s="171"/>
      <c r="H732" s="172"/>
      <c r="I732" s="82"/>
    </row>
    <row r="733" spans="1:9" s="62" customFormat="1" ht="13.5" customHeight="1">
      <c r="A733" s="83"/>
      <c r="B733" s="131"/>
      <c r="C733" s="131"/>
      <c r="D733" s="132"/>
      <c r="E733" s="132"/>
      <c r="F733" s="170"/>
      <c r="G733" s="171"/>
      <c r="H733" s="172"/>
      <c r="I733" s="82"/>
    </row>
    <row r="734" spans="1:9" s="62" customFormat="1" ht="13.5" customHeight="1">
      <c r="A734" s="83"/>
      <c r="B734" s="131"/>
      <c r="C734" s="131"/>
      <c r="D734" s="132"/>
      <c r="E734" s="132"/>
      <c r="F734" s="170"/>
      <c r="G734" s="171"/>
      <c r="H734" s="172"/>
      <c r="I734" s="82"/>
    </row>
    <row r="735" spans="1:9" s="62" customFormat="1" ht="13.5" customHeight="1">
      <c r="A735" s="83"/>
      <c r="B735" s="131"/>
      <c r="C735" s="131"/>
      <c r="D735" s="132"/>
      <c r="E735" s="132"/>
      <c r="F735" s="170"/>
      <c r="G735" s="171"/>
      <c r="H735" s="172"/>
      <c r="I735" s="82"/>
    </row>
    <row r="736" spans="1:9" s="62" customFormat="1" ht="13.5" customHeight="1">
      <c r="A736" s="83"/>
      <c r="B736" s="131"/>
      <c r="C736" s="131"/>
      <c r="D736" s="132"/>
      <c r="E736" s="132"/>
      <c r="F736" s="170"/>
      <c r="G736" s="171"/>
      <c r="H736" s="172"/>
      <c r="I736" s="82"/>
    </row>
    <row r="737" spans="1:9" s="62" customFormat="1" ht="13.5" customHeight="1">
      <c r="A737" s="83"/>
      <c r="B737" s="131"/>
      <c r="C737" s="131"/>
      <c r="D737" s="132"/>
      <c r="E737" s="132"/>
      <c r="F737" s="170"/>
      <c r="G737" s="171"/>
      <c r="H737" s="172"/>
      <c r="I737" s="82"/>
    </row>
    <row r="738" spans="1:9" s="62" customFormat="1" ht="13.5" customHeight="1">
      <c r="A738" s="83"/>
      <c r="B738" s="131"/>
      <c r="C738" s="131"/>
      <c r="D738" s="132"/>
      <c r="E738" s="132"/>
      <c r="F738" s="170"/>
      <c r="G738" s="171"/>
      <c r="H738" s="172"/>
      <c r="I738" s="82"/>
    </row>
    <row r="739" spans="1:9" s="62" customFormat="1" ht="13.5" customHeight="1">
      <c r="A739" s="83"/>
      <c r="B739" s="131"/>
      <c r="C739" s="131"/>
      <c r="D739" s="132"/>
      <c r="E739" s="132"/>
      <c r="F739" s="170"/>
      <c r="G739" s="171"/>
      <c r="H739" s="172"/>
      <c r="I739" s="82"/>
    </row>
    <row r="740" spans="1:9" s="62" customFormat="1" ht="13.5" customHeight="1">
      <c r="A740" s="83"/>
      <c r="B740" s="131"/>
      <c r="C740" s="131"/>
      <c r="D740" s="132"/>
      <c r="E740" s="132"/>
      <c r="F740" s="170"/>
      <c r="G740" s="171"/>
      <c r="H740" s="172"/>
      <c r="I740" s="82"/>
    </row>
    <row r="741" spans="1:9" s="62" customFormat="1" ht="13.5" customHeight="1">
      <c r="A741" s="83"/>
      <c r="B741" s="131"/>
      <c r="C741" s="131"/>
      <c r="D741" s="132"/>
      <c r="E741" s="132"/>
      <c r="F741" s="170"/>
      <c r="G741" s="171"/>
      <c r="H741" s="172"/>
      <c r="I741" s="82"/>
    </row>
    <row r="742" spans="1:9" s="62" customFormat="1" ht="13.5" customHeight="1">
      <c r="A742" s="83"/>
      <c r="B742" s="131"/>
      <c r="C742" s="131"/>
      <c r="D742" s="132"/>
      <c r="E742" s="132"/>
      <c r="F742" s="170"/>
      <c r="G742" s="171"/>
      <c r="H742" s="172"/>
      <c r="I742" s="82"/>
    </row>
    <row r="743" spans="1:9" s="62" customFormat="1" ht="13.5" customHeight="1">
      <c r="A743" s="83"/>
      <c r="B743" s="131"/>
      <c r="C743" s="131"/>
      <c r="D743" s="132"/>
      <c r="E743" s="132"/>
      <c r="F743" s="170"/>
      <c r="G743" s="171"/>
      <c r="H743" s="172"/>
      <c r="I743" s="82"/>
    </row>
    <row r="744" spans="1:9" s="62" customFormat="1" ht="13.5" customHeight="1">
      <c r="A744" s="83"/>
      <c r="B744" s="131"/>
      <c r="C744" s="131"/>
      <c r="D744" s="132"/>
      <c r="E744" s="132"/>
      <c r="F744" s="170"/>
      <c r="G744" s="171"/>
      <c r="H744" s="172"/>
      <c r="I744" s="82"/>
    </row>
    <row r="745" spans="1:9" s="62" customFormat="1" ht="13.5" customHeight="1">
      <c r="A745" s="83"/>
      <c r="B745" s="131"/>
      <c r="C745" s="131"/>
      <c r="D745" s="132"/>
      <c r="E745" s="132"/>
      <c r="F745" s="170"/>
      <c r="G745" s="171"/>
      <c r="H745" s="172"/>
      <c r="I745" s="82"/>
    </row>
    <row r="746" spans="1:9" s="62" customFormat="1" ht="13.5" customHeight="1">
      <c r="A746" s="83"/>
      <c r="B746" s="131"/>
      <c r="C746" s="131"/>
      <c r="D746" s="132"/>
      <c r="E746" s="132"/>
      <c r="F746" s="170"/>
      <c r="G746" s="171"/>
      <c r="H746" s="172"/>
      <c r="I746" s="82"/>
    </row>
    <row r="747" spans="1:9" s="62" customFormat="1" ht="13.5" customHeight="1">
      <c r="A747" s="83"/>
      <c r="B747" s="131"/>
      <c r="C747" s="131"/>
      <c r="D747" s="132"/>
      <c r="E747" s="132"/>
      <c r="F747" s="170"/>
      <c r="G747" s="171"/>
      <c r="H747" s="172"/>
      <c r="I747" s="82"/>
    </row>
    <row r="748" spans="1:9" s="62" customFormat="1" ht="13.5" customHeight="1">
      <c r="A748" s="83"/>
      <c r="B748" s="131"/>
      <c r="C748" s="131"/>
      <c r="D748" s="132"/>
      <c r="E748" s="132"/>
      <c r="F748" s="170"/>
      <c r="G748" s="171"/>
      <c r="H748" s="172"/>
      <c r="I748" s="82"/>
    </row>
    <row r="749" spans="1:9" s="62" customFormat="1" ht="13.5" customHeight="1">
      <c r="A749" s="83"/>
      <c r="B749" s="131"/>
      <c r="C749" s="131"/>
      <c r="D749" s="132"/>
      <c r="E749" s="132"/>
      <c r="F749" s="170"/>
      <c r="G749" s="171"/>
      <c r="H749" s="172"/>
      <c r="I749" s="82"/>
    </row>
    <row r="750" spans="1:9" s="62" customFormat="1" ht="13.5" customHeight="1">
      <c r="A750" s="83"/>
      <c r="B750" s="131"/>
      <c r="C750" s="131"/>
      <c r="D750" s="132"/>
      <c r="E750" s="132"/>
      <c r="F750" s="170"/>
      <c r="G750" s="171"/>
      <c r="H750" s="172"/>
      <c r="I750" s="82"/>
    </row>
    <row r="751" spans="1:9" s="62" customFormat="1" ht="13.5" customHeight="1">
      <c r="A751" s="83"/>
      <c r="B751" s="131"/>
      <c r="C751" s="131"/>
      <c r="D751" s="132"/>
      <c r="E751" s="132"/>
      <c r="F751" s="170"/>
      <c r="G751" s="171"/>
      <c r="H751" s="172"/>
      <c r="I751" s="82"/>
    </row>
    <row r="752" spans="1:9" s="62" customFormat="1" ht="13.5" customHeight="1">
      <c r="A752" s="83"/>
      <c r="B752" s="131"/>
      <c r="C752" s="131"/>
      <c r="D752" s="132"/>
      <c r="E752" s="132"/>
      <c r="F752" s="170"/>
      <c r="G752" s="171"/>
      <c r="H752" s="172"/>
      <c r="I752" s="82"/>
    </row>
    <row r="753" spans="1:9" s="62" customFormat="1" ht="13.5" customHeight="1">
      <c r="A753" s="83"/>
      <c r="B753" s="131"/>
      <c r="C753" s="131"/>
      <c r="D753" s="132"/>
      <c r="E753" s="132"/>
      <c r="F753" s="170"/>
      <c r="G753" s="171"/>
      <c r="H753" s="172"/>
      <c r="I753" s="82"/>
    </row>
    <row r="754" spans="1:9" s="62" customFormat="1" ht="13.5" customHeight="1">
      <c r="A754" s="83"/>
      <c r="B754" s="131"/>
      <c r="C754" s="131"/>
      <c r="D754" s="132"/>
      <c r="E754" s="132"/>
      <c r="F754" s="170"/>
      <c r="G754" s="171"/>
      <c r="H754" s="172"/>
      <c r="I754" s="82"/>
    </row>
    <row r="755" spans="1:9" s="62" customFormat="1" ht="13.5" customHeight="1">
      <c r="A755" s="83"/>
      <c r="B755" s="131"/>
      <c r="C755" s="131"/>
      <c r="D755" s="132"/>
      <c r="E755" s="132"/>
      <c r="F755" s="170"/>
      <c r="G755" s="171"/>
      <c r="H755" s="172"/>
      <c r="I755" s="82"/>
    </row>
    <row r="756" spans="1:9" s="62" customFormat="1" ht="13.5" customHeight="1">
      <c r="A756" s="83"/>
      <c r="B756" s="131"/>
      <c r="C756" s="131"/>
      <c r="D756" s="132"/>
      <c r="E756" s="132"/>
      <c r="F756" s="170"/>
      <c r="G756" s="171"/>
      <c r="H756" s="172"/>
      <c r="I756" s="82"/>
    </row>
    <row r="757" spans="1:9" s="62" customFormat="1" ht="13.5" customHeight="1">
      <c r="A757" s="83"/>
      <c r="B757" s="131"/>
      <c r="C757" s="131"/>
      <c r="D757" s="132"/>
      <c r="E757" s="132"/>
      <c r="F757" s="170"/>
      <c r="G757" s="171"/>
      <c r="H757" s="172"/>
      <c r="I757" s="82"/>
    </row>
    <row r="758" spans="1:9" s="62" customFormat="1" ht="13.5" customHeight="1">
      <c r="A758" s="83"/>
      <c r="B758" s="131"/>
      <c r="C758" s="131"/>
      <c r="D758" s="132"/>
      <c r="E758" s="132"/>
      <c r="F758" s="170"/>
      <c r="G758" s="171"/>
      <c r="H758" s="172"/>
      <c r="I758" s="82"/>
    </row>
    <row r="759" spans="1:9" s="62" customFormat="1" ht="13.5" customHeight="1">
      <c r="A759" s="83"/>
      <c r="B759" s="131"/>
      <c r="C759" s="131"/>
      <c r="D759" s="132"/>
      <c r="E759" s="132"/>
      <c r="F759" s="170"/>
      <c r="G759" s="171"/>
      <c r="H759" s="172"/>
      <c r="I759" s="82"/>
    </row>
    <row r="760" spans="1:9" s="62" customFormat="1" ht="13.5" customHeight="1">
      <c r="A760" s="83"/>
      <c r="B760" s="131"/>
      <c r="C760" s="131"/>
      <c r="D760" s="132"/>
      <c r="E760" s="132"/>
      <c r="F760" s="170"/>
      <c r="G760" s="171"/>
      <c r="H760" s="172"/>
      <c r="I760" s="82"/>
    </row>
    <row r="761" spans="1:9" s="62" customFormat="1" ht="13.5" customHeight="1">
      <c r="A761" s="83"/>
      <c r="B761" s="131"/>
      <c r="C761" s="131"/>
      <c r="D761" s="132"/>
      <c r="E761" s="132"/>
      <c r="F761" s="170"/>
      <c r="G761" s="171"/>
      <c r="H761" s="172"/>
      <c r="I761" s="82"/>
    </row>
    <row r="762" spans="1:9" s="62" customFormat="1" ht="13.5" customHeight="1">
      <c r="A762" s="83"/>
      <c r="B762" s="131"/>
      <c r="C762" s="131"/>
      <c r="D762" s="132"/>
      <c r="E762" s="132"/>
      <c r="F762" s="170"/>
      <c r="G762" s="171"/>
      <c r="H762" s="172"/>
      <c r="I762" s="82"/>
    </row>
    <row r="763" spans="1:9" s="62" customFormat="1" ht="13.5" customHeight="1">
      <c r="A763" s="83"/>
      <c r="B763" s="131"/>
      <c r="C763" s="131"/>
      <c r="D763" s="132"/>
      <c r="E763" s="132"/>
      <c r="F763" s="170"/>
      <c r="G763" s="171"/>
      <c r="H763" s="172"/>
      <c r="I763" s="82"/>
    </row>
    <row r="764" spans="1:9" s="62" customFormat="1" ht="13.5" customHeight="1">
      <c r="A764" s="83"/>
      <c r="B764" s="131"/>
      <c r="C764" s="131"/>
      <c r="D764" s="132"/>
      <c r="E764" s="132"/>
      <c r="F764" s="170"/>
      <c r="G764" s="171"/>
      <c r="H764" s="172"/>
      <c r="I764" s="82"/>
    </row>
    <row r="765" spans="1:9" s="62" customFormat="1" ht="13.5" customHeight="1">
      <c r="A765" s="83"/>
      <c r="B765" s="131"/>
      <c r="C765" s="131"/>
      <c r="D765" s="132"/>
      <c r="E765" s="132"/>
      <c r="F765" s="170"/>
      <c r="G765" s="171"/>
      <c r="H765" s="172"/>
      <c r="I765" s="82"/>
    </row>
    <row r="766" spans="1:9" s="62" customFormat="1" ht="13.5" customHeight="1">
      <c r="A766" s="83"/>
      <c r="B766" s="131"/>
      <c r="C766" s="131"/>
      <c r="D766" s="132"/>
      <c r="E766" s="132"/>
      <c r="F766" s="170"/>
      <c r="G766" s="171"/>
      <c r="H766" s="172"/>
      <c r="I766" s="82"/>
    </row>
    <row r="767" spans="1:9" s="62" customFormat="1" ht="13.5" customHeight="1">
      <c r="A767" s="83"/>
      <c r="B767" s="131"/>
      <c r="C767" s="131"/>
      <c r="D767" s="132"/>
      <c r="E767" s="132"/>
      <c r="F767" s="170"/>
      <c r="G767" s="171"/>
      <c r="H767" s="172"/>
      <c r="I767" s="82"/>
    </row>
    <row r="768" spans="1:9" s="62" customFormat="1" ht="13.5" customHeight="1">
      <c r="A768" s="83"/>
      <c r="B768" s="131"/>
      <c r="C768" s="131"/>
      <c r="D768" s="132"/>
      <c r="E768" s="132"/>
      <c r="F768" s="170"/>
      <c r="G768" s="171"/>
      <c r="H768" s="172"/>
      <c r="I768" s="82"/>
    </row>
    <row r="769" spans="1:9" s="62" customFormat="1" ht="13.5" customHeight="1">
      <c r="A769" s="83"/>
      <c r="B769" s="131"/>
      <c r="C769" s="131"/>
      <c r="D769" s="132"/>
      <c r="E769" s="132"/>
      <c r="F769" s="170"/>
      <c r="G769" s="171"/>
      <c r="H769" s="172"/>
      <c r="I769" s="82"/>
    </row>
    <row r="770" spans="1:9" s="62" customFormat="1" ht="13.5" customHeight="1">
      <c r="A770" s="83"/>
      <c r="B770" s="131"/>
      <c r="C770" s="131"/>
      <c r="D770" s="132"/>
      <c r="E770" s="132"/>
      <c r="F770" s="170"/>
      <c r="G770" s="171"/>
      <c r="H770" s="172"/>
      <c r="I770" s="82"/>
    </row>
    <row r="771" spans="1:9" s="62" customFormat="1" ht="13.5" customHeight="1">
      <c r="A771" s="83"/>
      <c r="B771" s="131"/>
      <c r="C771" s="131"/>
      <c r="D771" s="132"/>
      <c r="E771" s="132"/>
      <c r="F771" s="170"/>
      <c r="G771" s="171"/>
      <c r="H771" s="172"/>
      <c r="I771" s="82"/>
    </row>
    <row r="772" spans="1:9" s="62" customFormat="1" ht="13.5" customHeight="1">
      <c r="A772" s="83"/>
      <c r="B772" s="131"/>
      <c r="C772" s="131"/>
      <c r="D772" s="132"/>
      <c r="E772" s="132"/>
      <c r="F772" s="170"/>
      <c r="G772" s="171"/>
      <c r="H772" s="172"/>
      <c r="I772" s="82"/>
    </row>
    <row r="773" spans="1:9" s="62" customFormat="1" ht="13.5" customHeight="1">
      <c r="A773" s="83"/>
      <c r="B773" s="131"/>
      <c r="C773" s="131"/>
      <c r="D773" s="132"/>
      <c r="E773" s="132"/>
      <c r="F773" s="170"/>
      <c r="G773" s="171"/>
      <c r="H773" s="172"/>
      <c r="I773" s="82"/>
    </row>
    <row r="774" spans="1:9" s="62" customFormat="1" ht="13.5" customHeight="1">
      <c r="A774" s="83"/>
      <c r="B774" s="131"/>
      <c r="C774" s="131"/>
      <c r="D774" s="132"/>
      <c r="E774" s="132"/>
      <c r="F774" s="170"/>
      <c r="G774" s="171"/>
      <c r="H774" s="172"/>
      <c r="I774" s="82"/>
    </row>
    <row r="775" spans="1:9" s="62" customFormat="1" ht="13.5" customHeight="1">
      <c r="A775" s="83"/>
      <c r="B775" s="131"/>
      <c r="C775" s="131"/>
      <c r="D775" s="132"/>
      <c r="E775" s="132"/>
      <c r="F775" s="170"/>
      <c r="G775" s="171"/>
      <c r="H775" s="172"/>
      <c r="I775" s="82"/>
    </row>
    <row r="776" spans="1:9" s="62" customFormat="1" ht="13.5" customHeight="1">
      <c r="A776" s="83"/>
      <c r="B776" s="131"/>
      <c r="C776" s="131"/>
      <c r="D776" s="132"/>
      <c r="E776" s="132"/>
      <c r="F776" s="170"/>
      <c r="G776" s="171"/>
      <c r="H776" s="172"/>
      <c r="I776" s="82"/>
    </row>
    <row r="777" spans="1:9" s="62" customFormat="1" ht="13.5" customHeight="1">
      <c r="A777" s="83"/>
      <c r="B777" s="131"/>
      <c r="C777" s="131"/>
      <c r="D777" s="132"/>
      <c r="E777" s="132"/>
      <c r="F777" s="170"/>
      <c r="G777" s="171"/>
      <c r="H777" s="172"/>
      <c r="I777" s="82"/>
    </row>
    <row r="778" spans="1:9" s="62" customFormat="1" ht="13.5" customHeight="1">
      <c r="A778" s="83"/>
      <c r="B778" s="131"/>
      <c r="C778" s="131"/>
      <c r="D778" s="132"/>
      <c r="E778" s="132"/>
      <c r="F778" s="170"/>
      <c r="G778" s="171"/>
      <c r="H778" s="172"/>
      <c r="I778" s="82"/>
    </row>
    <row r="779" spans="1:9" s="62" customFormat="1" ht="13.5" customHeight="1">
      <c r="A779" s="83"/>
      <c r="B779" s="131"/>
      <c r="C779" s="131"/>
      <c r="D779" s="132"/>
      <c r="E779" s="132"/>
      <c r="F779" s="170"/>
      <c r="G779" s="171"/>
      <c r="H779" s="172"/>
      <c r="I779" s="82"/>
    </row>
    <row r="780" spans="1:9" s="62" customFormat="1" ht="13.5" customHeight="1">
      <c r="A780" s="83"/>
      <c r="B780" s="131"/>
      <c r="C780" s="131"/>
      <c r="D780" s="132"/>
      <c r="E780" s="132"/>
      <c r="F780" s="170"/>
      <c r="G780" s="171"/>
      <c r="H780" s="172"/>
      <c r="I780" s="82"/>
    </row>
    <row r="781" spans="1:9" s="62" customFormat="1" ht="13.5" customHeight="1">
      <c r="A781" s="83"/>
      <c r="B781" s="131"/>
      <c r="C781" s="131"/>
      <c r="D781" s="132"/>
      <c r="E781" s="132"/>
      <c r="F781" s="170"/>
      <c r="G781" s="171"/>
      <c r="H781" s="172"/>
      <c r="I781" s="82"/>
    </row>
    <row r="782" spans="1:9" s="62" customFormat="1" ht="13.5" customHeight="1">
      <c r="A782" s="83"/>
      <c r="B782" s="131"/>
      <c r="C782" s="131"/>
      <c r="D782" s="132"/>
      <c r="E782" s="132"/>
      <c r="F782" s="170"/>
      <c r="G782" s="171"/>
      <c r="H782" s="172"/>
      <c r="I782" s="82"/>
    </row>
    <row r="783" spans="1:9" s="62" customFormat="1" ht="13.5" customHeight="1">
      <c r="A783" s="83"/>
      <c r="B783" s="131"/>
      <c r="C783" s="131"/>
      <c r="D783" s="132"/>
      <c r="E783" s="132"/>
      <c r="F783" s="170"/>
      <c r="G783" s="171"/>
      <c r="H783" s="172"/>
      <c r="I783" s="82"/>
    </row>
    <row r="784" spans="1:9" s="62" customFormat="1" ht="13.5" customHeight="1">
      <c r="A784" s="83"/>
      <c r="B784" s="131"/>
      <c r="C784" s="131"/>
      <c r="D784" s="132"/>
      <c r="E784" s="132"/>
      <c r="F784" s="170"/>
      <c r="G784" s="171"/>
      <c r="H784" s="172"/>
      <c r="I784" s="82"/>
    </row>
    <row r="785" spans="1:9" s="62" customFormat="1" ht="13.5" customHeight="1">
      <c r="A785" s="83"/>
      <c r="B785" s="131"/>
      <c r="C785" s="131"/>
      <c r="D785" s="132"/>
      <c r="E785" s="132"/>
      <c r="F785" s="170"/>
      <c r="G785" s="171"/>
      <c r="H785" s="172"/>
      <c r="I785" s="82"/>
    </row>
    <row r="786" spans="1:9" s="62" customFormat="1" ht="13.5" customHeight="1">
      <c r="A786" s="83"/>
      <c r="B786" s="131"/>
      <c r="C786" s="131"/>
      <c r="D786" s="132"/>
      <c r="E786" s="132"/>
      <c r="F786" s="170"/>
      <c r="G786" s="171"/>
      <c r="H786" s="172"/>
      <c r="I786" s="82"/>
    </row>
    <row r="787" spans="1:9" s="62" customFormat="1" ht="13.5" customHeight="1">
      <c r="A787" s="83"/>
      <c r="B787" s="131"/>
      <c r="C787" s="131"/>
      <c r="D787" s="132"/>
      <c r="E787" s="132"/>
      <c r="F787" s="170"/>
      <c r="G787" s="171"/>
      <c r="H787" s="172"/>
      <c r="I787" s="82"/>
    </row>
    <row r="788" spans="1:9" s="62" customFormat="1" ht="13.5" customHeight="1">
      <c r="A788" s="83"/>
      <c r="B788" s="131"/>
      <c r="C788" s="131"/>
      <c r="D788" s="132"/>
      <c r="E788" s="132"/>
      <c r="F788" s="170"/>
      <c r="G788" s="171"/>
      <c r="H788" s="172"/>
      <c r="I788" s="82"/>
    </row>
    <row r="789" spans="1:9" s="62" customFormat="1" ht="13.5" customHeight="1">
      <c r="A789" s="83"/>
      <c r="B789" s="131"/>
      <c r="C789" s="131"/>
      <c r="D789" s="132"/>
      <c r="E789" s="132"/>
      <c r="F789" s="170"/>
      <c r="G789" s="171"/>
      <c r="H789" s="172"/>
      <c r="I789" s="82"/>
    </row>
    <row r="790" spans="1:9" s="62" customFormat="1" ht="13.5" customHeight="1">
      <c r="A790" s="83"/>
      <c r="B790" s="131"/>
      <c r="C790" s="131"/>
      <c r="D790" s="132"/>
      <c r="E790" s="132"/>
      <c r="F790" s="170"/>
      <c r="G790" s="171"/>
      <c r="H790" s="172"/>
      <c r="I790" s="82"/>
    </row>
    <row r="791" spans="1:9" s="62" customFormat="1" ht="13.5" customHeight="1">
      <c r="A791" s="83"/>
      <c r="B791" s="131"/>
      <c r="C791" s="131"/>
      <c r="D791" s="132"/>
      <c r="E791" s="132"/>
      <c r="F791" s="170"/>
      <c r="G791" s="171"/>
      <c r="H791" s="172"/>
      <c r="I791" s="82"/>
    </row>
    <row r="792" spans="1:9" s="62" customFormat="1" ht="13.5" customHeight="1">
      <c r="A792" s="83"/>
      <c r="B792" s="131"/>
      <c r="C792" s="131"/>
      <c r="D792" s="132"/>
      <c r="E792" s="132"/>
      <c r="F792" s="170"/>
      <c r="G792" s="171"/>
      <c r="H792" s="172"/>
      <c r="I792" s="82"/>
    </row>
    <row r="793" spans="1:9" s="62" customFormat="1" ht="13.5" customHeight="1">
      <c r="A793" s="83"/>
      <c r="B793" s="131"/>
      <c r="C793" s="131"/>
      <c r="D793" s="132"/>
      <c r="E793" s="132"/>
      <c r="F793" s="170"/>
      <c r="G793" s="171"/>
      <c r="H793" s="172"/>
      <c r="I793" s="82"/>
    </row>
    <row r="794" spans="1:9" s="62" customFormat="1" ht="13.5" customHeight="1">
      <c r="A794" s="83"/>
      <c r="B794" s="131"/>
      <c r="C794" s="131"/>
      <c r="D794" s="132"/>
      <c r="E794" s="132"/>
      <c r="F794" s="170"/>
      <c r="G794" s="171"/>
      <c r="H794" s="172"/>
      <c r="I794" s="82"/>
    </row>
    <row r="795" spans="1:9" s="62" customFormat="1" ht="13.5" customHeight="1">
      <c r="A795" s="83"/>
      <c r="B795" s="131"/>
      <c r="C795" s="131"/>
      <c r="D795" s="132"/>
      <c r="E795" s="132"/>
      <c r="F795" s="170"/>
      <c r="G795" s="171"/>
      <c r="H795" s="172"/>
      <c r="I795" s="82"/>
    </row>
    <row r="796" spans="1:9" s="62" customFormat="1" ht="13.5" customHeight="1">
      <c r="A796" s="83"/>
      <c r="B796" s="131"/>
      <c r="C796" s="131"/>
      <c r="D796" s="132"/>
      <c r="E796" s="132"/>
      <c r="F796" s="170"/>
      <c r="G796" s="171"/>
      <c r="H796" s="172"/>
      <c r="I796" s="82"/>
    </row>
    <row r="797" spans="1:9" s="62" customFormat="1" ht="13.5" customHeight="1">
      <c r="A797" s="83"/>
      <c r="B797" s="131"/>
      <c r="C797" s="131"/>
      <c r="D797" s="132"/>
      <c r="E797" s="132"/>
      <c r="F797" s="170"/>
      <c r="G797" s="171"/>
      <c r="H797" s="172"/>
      <c r="I797" s="82"/>
    </row>
    <row r="798" spans="1:9" s="62" customFormat="1" ht="13.5" customHeight="1">
      <c r="A798" s="83"/>
      <c r="B798" s="131"/>
      <c r="C798" s="131"/>
      <c r="D798" s="132"/>
      <c r="E798" s="132"/>
      <c r="F798" s="170"/>
      <c r="G798" s="171"/>
      <c r="H798" s="172"/>
      <c r="I798" s="82"/>
    </row>
    <row r="799" spans="1:9" s="62" customFormat="1" ht="13.5" customHeight="1">
      <c r="A799" s="83"/>
      <c r="B799" s="131"/>
      <c r="C799" s="131"/>
      <c r="D799" s="132"/>
      <c r="E799" s="132"/>
      <c r="F799" s="170"/>
      <c r="G799" s="171"/>
      <c r="H799" s="172"/>
      <c r="I799" s="82"/>
    </row>
    <row r="800" spans="1:9" s="62" customFormat="1" ht="13.5" customHeight="1">
      <c r="A800" s="83"/>
      <c r="B800" s="131"/>
      <c r="C800" s="131"/>
      <c r="D800" s="132"/>
      <c r="E800" s="132"/>
      <c r="F800" s="170"/>
      <c r="G800" s="171"/>
      <c r="H800" s="172"/>
      <c r="I800" s="82"/>
    </row>
    <row r="801" spans="1:9" s="62" customFormat="1" ht="13.5" customHeight="1">
      <c r="A801" s="83"/>
      <c r="B801" s="131"/>
      <c r="C801" s="131"/>
      <c r="D801" s="132"/>
      <c r="E801" s="132"/>
      <c r="F801" s="170"/>
      <c r="G801" s="171"/>
      <c r="H801" s="172"/>
      <c r="I801" s="82"/>
    </row>
    <row r="802" spans="1:9" s="62" customFormat="1" ht="13.5" customHeight="1">
      <c r="A802" s="83"/>
      <c r="B802" s="131"/>
      <c r="C802" s="131"/>
      <c r="D802" s="132"/>
      <c r="E802" s="132"/>
      <c r="F802" s="170"/>
      <c r="G802" s="171"/>
      <c r="H802" s="172"/>
      <c r="I802" s="82"/>
    </row>
    <row r="803" spans="1:9" s="62" customFormat="1" ht="13.5" customHeight="1">
      <c r="A803" s="83"/>
      <c r="B803" s="131"/>
      <c r="C803" s="131"/>
      <c r="D803" s="132"/>
      <c r="E803" s="132"/>
      <c r="F803" s="170"/>
      <c r="G803" s="171"/>
      <c r="H803" s="172"/>
      <c r="I803" s="82"/>
    </row>
    <row r="804" spans="1:9" s="62" customFormat="1" ht="13.5" customHeight="1">
      <c r="A804" s="83"/>
      <c r="B804" s="131"/>
      <c r="C804" s="131"/>
      <c r="D804" s="132"/>
      <c r="E804" s="132"/>
      <c r="F804" s="170"/>
      <c r="G804" s="171"/>
      <c r="H804" s="172"/>
      <c r="I804" s="82"/>
    </row>
    <row r="805" spans="1:9" s="62" customFormat="1" ht="13.5" customHeight="1">
      <c r="A805" s="83"/>
      <c r="B805" s="131"/>
      <c r="C805" s="131"/>
      <c r="D805" s="132"/>
      <c r="E805" s="132"/>
      <c r="F805" s="170"/>
      <c r="G805" s="171"/>
      <c r="H805" s="172"/>
      <c r="I805" s="82"/>
    </row>
    <row r="806" spans="1:9" s="62" customFormat="1" ht="13.5" customHeight="1">
      <c r="A806" s="83"/>
      <c r="B806" s="131"/>
      <c r="C806" s="131"/>
      <c r="D806" s="132"/>
      <c r="E806" s="132"/>
      <c r="F806" s="170"/>
      <c r="G806" s="171"/>
      <c r="H806" s="172"/>
      <c r="I806" s="82"/>
    </row>
    <row r="807" spans="1:9" s="62" customFormat="1" ht="13.5" customHeight="1">
      <c r="A807" s="83"/>
      <c r="B807" s="131"/>
      <c r="C807" s="131"/>
      <c r="D807" s="132"/>
      <c r="E807" s="132"/>
      <c r="F807" s="170"/>
      <c r="G807" s="171"/>
      <c r="H807" s="172"/>
      <c r="I807" s="82"/>
    </row>
    <row r="808" spans="1:9" s="62" customFormat="1" ht="13.5" customHeight="1">
      <c r="A808" s="83"/>
      <c r="B808" s="131"/>
      <c r="C808" s="131"/>
      <c r="D808" s="132"/>
      <c r="E808" s="132"/>
      <c r="F808" s="170"/>
      <c r="G808" s="171"/>
      <c r="H808" s="172"/>
      <c r="I808" s="82"/>
    </row>
    <row r="809" spans="1:9" s="62" customFormat="1" ht="13.5" customHeight="1">
      <c r="A809" s="83"/>
      <c r="B809" s="131"/>
      <c r="C809" s="131"/>
      <c r="D809" s="132"/>
      <c r="E809" s="132"/>
      <c r="F809" s="170"/>
      <c r="G809" s="171"/>
      <c r="H809" s="172"/>
      <c r="I809" s="82"/>
    </row>
    <row r="810" spans="1:9" s="62" customFormat="1" ht="13.5" customHeight="1">
      <c r="A810" s="83"/>
      <c r="B810" s="131"/>
      <c r="C810" s="131"/>
      <c r="D810" s="132"/>
      <c r="E810" s="132"/>
      <c r="F810" s="170"/>
      <c r="G810" s="171"/>
      <c r="H810" s="172"/>
      <c r="I810" s="82"/>
    </row>
    <row r="811" spans="1:9" s="62" customFormat="1" ht="13.5" customHeight="1">
      <c r="A811" s="83"/>
      <c r="B811" s="131"/>
      <c r="C811" s="131"/>
      <c r="D811" s="132"/>
      <c r="E811" s="132"/>
      <c r="F811" s="170"/>
      <c r="G811" s="171"/>
      <c r="H811" s="172"/>
      <c r="I811" s="82"/>
    </row>
    <row r="812" spans="1:9" s="62" customFormat="1" ht="13.5" customHeight="1">
      <c r="A812" s="83"/>
      <c r="B812" s="131"/>
      <c r="C812" s="131"/>
      <c r="D812" s="132"/>
      <c r="E812" s="132"/>
      <c r="F812" s="170"/>
      <c r="G812" s="171"/>
      <c r="H812" s="172"/>
      <c r="I812" s="82"/>
    </row>
    <row r="813" spans="1:9" s="62" customFormat="1" ht="13.5" customHeight="1">
      <c r="A813" s="83"/>
      <c r="B813" s="131"/>
      <c r="C813" s="131"/>
      <c r="D813" s="132"/>
      <c r="E813" s="132"/>
      <c r="F813" s="170"/>
      <c r="G813" s="171"/>
      <c r="H813" s="172"/>
      <c r="I813" s="82"/>
    </row>
    <row r="814" spans="1:9" s="62" customFormat="1" ht="13.5" customHeight="1">
      <c r="A814" s="83"/>
      <c r="B814" s="131"/>
      <c r="C814" s="131"/>
      <c r="D814" s="132"/>
      <c r="E814" s="132"/>
      <c r="F814" s="170"/>
      <c r="G814" s="171"/>
      <c r="H814" s="172"/>
      <c r="I814" s="82"/>
    </row>
    <row r="815" spans="1:9" s="62" customFormat="1" ht="13.5" customHeight="1">
      <c r="A815" s="83"/>
      <c r="B815" s="131"/>
      <c r="C815" s="131"/>
      <c r="D815" s="132"/>
      <c r="E815" s="132"/>
      <c r="F815" s="170"/>
      <c r="G815" s="171"/>
      <c r="H815" s="172"/>
      <c r="I815" s="82"/>
    </row>
    <row r="816" spans="1:9" s="62" customFormat="1" ht="13.5" customHeight="1">
      <c r="A816" s="83"/>
      <c r="B816" s="131"/>
      <c r="C816" s="131"/>
      <c r="D816" s="132"/>
      <c r="E816" s="132"/>
      <c r="F816" s="170"/>
      <c r="G816" s="171"/>
      <c r="H816" s="172"/>
      <c r="I816" s="82"/>
    </row>
    <row r="817" spans="1:9" s="62" customFormat="1" ht="13.5" customHeight="1">
      <c r="A817" s="83"/>
      <c r="B817" s="131"/>
      <c r="C817" s="131"/>
      <c r="D817" s="132"/>
      <c r="E817" s="132"/>
      <c r="F817" s="170"/>
      <c r="G817" s="171"/>
      <c r="H817" s="172"/>
      <c r="I817" s="82"/>
    </row>
    <row r="818" spans="1:9" s="62" customFormat="1" ht="13.5" customHeight="1">
      <c r="A818" s="83"/>
      <c r="B818" s="131"/>
      <c r="C818" s="131"/>
      <c r="D818" s="132"/>
      <c r="E818" s="132"/>
      <c r="F818" s="170"/>
      <c r="G818" s="171"/>
      <c r="H818" s="172"/>
      <c r="I818" s="82"/>
    </row>
    <row r="819" spans="1:9" s="62" customFormat="1" ht="13.5" customHeight="1">
      <c r="A819" s="83"/>
      <c r="B819" s="131"/>
      <c r="C819" s="131"/>
      <c r="D819" s="132"/>
      <c r="E819" s="132"/>
      <c r="F819" s="170"/>
      <c r="G819" s="171"/>
      <c r="H819" s="172"/>
      <c r="I819" s="82"/>
    </row>
    <row r="820" spans="1:9" s="62" customFormat="1" ht="13.5" customHeight="1">
      <c r="A820" s="83"/>
      <c r="B820" s="131"/>
      <c r="C820" s="131"/>
      <c r="D820" s="132"/>
      <c r="E820" s="132"/>
      <c r="F820" s="170"/>
      <c r="G820" s="171"/>
      <c r="H820" s="172"/>
      <c r="I820" s="82"/>
    </row>
    <row r="821" spans="1:9" s="62" customFormat="1" ht="13.5" customHeight="1">
      <c r="A821" s="83"/>
      <c r="B821" s="131"/>
      <c r="C821" s="131"/>
      <c r="D821" s="132"/>
      <c r="E821" s="132"/>
      <c r="F821" s="170"/>
      <c r="G821" s="171"/>
      <c r="H821" s="172"/>
      <c r="I821" s="82"/>
    </row>
    <row r="822" spans="1:9" s="62" customFormat="1" ht="13.5" customHeight="1">
      <c r="A822" s="83"/>
      <c r="B822" s="131"/>
      <c r="C822" s="131"/>
      <c r="D822" s="132"/>
      <c r="E822" s="132"/>
      <c r="F822" s="170"/>
      <c r="G822" s="171"/>
      <c r="H822" s="172"/>
      <c r="I822" s="82"/>
    </row>
    <row r="823" spans="1:9" s="62" customFormat="1" ht="13.5" customHeight="1">
      <c r="A823" s="83"/>
      <c r="B823" s="131"/>
      <c r="C823" s="131"/>
      <c r="D823" s="132"/>
      <c r="E823" s="132"/>
      <c r="F823" s="170"/>
      <c r="G823" s="171"/>
      <c r="H823" s="172"/>
      <c r="I823" s="82"/>
    </row>
    <row r="824" spans="1:9" s="62" customFormat="1" ht="13.5" customHeight="1">
      <c r="A824" s="83"/>
      <c r="B824" s="131"/>
      <c r="C824" s="131"/>
      <c r="D824" s="132"/>
      <c r="E824" s="132"/>
      <c r="F824" s="170"/>
      <c r="G824" s="171"/>
      <c r="H824" s="172"/>
      <c r="I824" s="82"/>
    </row>
    <row r="825" spans="1:9" s="62" customFormat="1" ht="13.5" customHeight="1">
      <c r="A825" s="83"/>
      <c r="B825" s="131"/>
      <c r="C825" s="131"/>
      <c r="D825" s="132"/>
      <c r="E825" s="132"/>
      <c r="F825" s="170"/>
      <c r="G825" s="171"/>
      <c r="H825" s="172"/>
      <c r="I825" s="82"/>
    </row>
    <row r="826" spans="1:9" s="62" customFormat="1" ht="13.5" customHeight="1">
      <c r="A826" s="83"/>
      <c r="B826" s="131"/>
      <c r="C826" s="131"/>
      <c r="D826" s="132"/>
      <c r="E826" s="132"/>
      <c r="F826" s="170"/>
      <c r="G826" s="171"/>
      <c r="H826" s="172"/>
      <c r="I826" s="82"/>
    </row>
    <row r="827" spans="1:9" s="62" customFormat="1" ht="13.5" customHeight="1">
      <c r="A827" s="83"/>
      <c r="B827" s="131"/>
      <c r="C827" s="131"/>
      <c r="D827" s="132"/>
      <c r="E827" s="132"/>
      <c r="F827" s="170"/>
      <c r="G827" s="171"/>
      <c r="H827" s="172"/>
      <c r="I827" s="82"/>
    </row>
    <row r="828" spans="1:9" s="62" customFormat="1" ht="13.5" customHeight="1">
      <c r="A828" s="83"/>
      <c r="B828" s="131"/>
      <c r="C828" s="131"/>
      <c r="D828" s="132"/>
      <c r="E828" s="132"/>
      <c r="F828" s="170"/>
      <c r="G828" s="171"/>
      <c r="H828" s="172"/>
      <c r="I828" s="82"/>
    </row>
    <row r="829" spans="1:9" s="62" customFormat="1" ht="13.5" customHeight="1">
      <c r="A829" s="83"/>
      <c r="B829" s="131"/>
      <c r="C829" s="131"/>
      <c r="D829" s="132"/>
      <c r="E829" s="132"/>
      <c r="F829" s="170"/>
      <c r="G829" s="171"/>
      <c r="H829" s="172"/>
      <c r="I829" s="82"/>
    </row>
    <row r="830" spans="1:9" s="62" customFormat="1" ht="13.5" customHeight="1">
      <c r="A830" s="83"/>
      <c r="B830" s="131"/>
      <c r="C830" s="131"/>
      <c r="D830" s="132"/>
      <c r="E830" s="132"/>
      <c r="F830" s="170"/>
      <c r="G830" s="171"/>
      <c r="H830" s="172"/>
      <c r="I830" s="82"/>
    </row>
    <row r="831" spans="1:9" s="62" customFormat="1" ht="13.5" customHeight="1">
      <c r="A831" s="83"/>
      <c r="B831" s="131"/>
      <c r="C831" s="131"/>
      <c r="D831" s="132"/>
      <c r="E831" s="132"/>
      <c r="F831" s="170"/>
      <c r="G831" s="171"/>
      <c r="H831" s="172"/>
      <c r="I831" s="82"/>
    </row>
    <row r="832" spans="1:9" s="62" customFormat="1" ht="13.5" customHeight="1">
      <c r="A832" s="83"/>
      <c r="B832" s="131"/>
      <c r="C832" s="131"/>
      <c r="D832" s="132"/>
      <c r="E832" s="132"/>
      <c r="F832" s="170"/>
      <c r="G832" s="171"/>
      <c r="H832" s="172"/>
      <c r="I832" s="82"/>
    </row>
    <row r="833" spans="1:9" s="62" customFormat="1" ht="13.5" customHeight="1">
      <c r="A833" s="83"/>
      <c r="B833" s="131"/>
      <c r="C833" s="131"/>
      <c r="D833" s="132"/>
      <c r="E833" s="132"/>
      <c r="F833" s="170"/>
      <c r="G833" s="171"/>
      <c r="H833" s="172"/>
      <c r="I833" s="82"/>
    </row>
    <row r="834" spans="1:9" s="62" customFormat="1" ht="13.5" customHeight="1">
      <c r="A834" s="83"/>
      <c r="B834" s="131"/>
      <c r="C834" s="131"/>
      <c r="D834" s="132"/>
      <c r="E834" s="132"/>
      <c r="F834" s="170"/>
      <c r="G834" s="171"/>
      <c r="H834" s="172"/>
      <c r="I834" s="82"/>
    </row>
    <row r="835" spans="1:9" s="62" customFormat="1" ht="13.5" customHeight="1">
      <c r="A835" s="83"/>
      <c r="B835" s="131"/>
      <c r="C835" s="131"/>
      <c r="D835" s="132"/>
      <c r="E835" s="132"/>
      <c r="F835" s="170"/>
      <c r="G835" s="171"/>
      <c r="H835" s="172"/>
      <c r="I835" s="82"/>
    </row>
    <row r="836" spans="1:9" s="62" customFormat="1" ht="13.5" customHeight="1">
      <c r="A836" s="83"/>
      <c r="B836" s="131"/>
      <c r="C836" s="131"/>
      <c r="D836" s="132"/>
      <c r="E836" s="132"/>
      <c r="F836" s="170"/>
      <c r="G836" s="171"/>
      <c r="H836" s="172"/>
      <c r="I836" s="82"/>
    </row>
    <row r="837" spans="1:9" s="62" customFormat="1" ht="13.5" customHeight="1">
      <c r="A837" s="83"/>
      <c r="B837" s="131"/>
      <c r="C837" s="131"/>
      <c r="D837" s="132"/>
      <c r="E837" s="132"/>
      <c r="F837" s="170"/>
      <c r="G837" s="171"/>
      <c r="H837" s="172"/>
      <c r="I837" s="82"/>
    </row>
    <row r="838" spans="1:9" s="62" customFormat="1" ht="13.5" customHeight="1">
      <c r="A838" s="83"/>
      <c r="B838" s="131"/>
      <c r="C838" s="131"/>
      <c r="D838" s="132"/>
      <c r="E838" s="132"/>
      <c r="F838" s="170"/>
      <c r="G838" s="171"/>
      <c r="H838" s="172"/>
      <c r="I838" s="82"/>
    </row>
    <row r="839" spans="1:9" s="62" customFormat="1" ht="13.5" customHeight="1">
      <c r="A839" s="83"/>
      <c r="B839" s="131"/>
      <c r="C839" s="131"/>
      <c r="D839" s="132"/>
      <c r="E839" s="132"/>
      <c r="F839" s="170"/>
      <c r="G839" s="171"/>
      <c r="H839" s="172"/>
      <c r="I839" s="82"/>
    </row>
    <row r="840" spans="1:9" s="62" customFormat="1" ht="13.5" customHeight="1">
      <c r="A840" s="83"/>
      <c r="B840" s="131"/>
      <c r="C840" s="131"/>
      <c r="D840" s="132"/>
      <c r="E840" s="132"/>
      <c r="F840" s="170"/>
      <c r="G840" s="171"/>
      <c r="H840" s="172"/>
      <c r="I840" s="82"/>
    </row>
    <row r="841" spans="1:9" s="62" customFormat="1" ht="13.5" customHeight="1">
      <c r="A841" s="83"/>
      <c r="B841" s="131"/>
      <c r="C841" s="131"/>
      <c r="D841" s="132"/>
      <c r="E841" s="132"/>
      <c r="F841" s="170"/>
      <c r="G841" s="171"/>
      <c r="H841" s="172"/>
      <c r="I841" s="82"/>
    </row>
    <row r="842" spans="1:9" s="62" customFormat="1" ht="13.5" customHeight="1">
      <c r="A842" s="83"/>
      <c r="B842" s="131"/>
      <c r="C842" s="131"/>
      <c r="D842" s="132"/>
      <c r="E842" s="132"/>
      <c r="F842" s="170"/>
      <c r="G842" s="171"/>
      <c r="H842" s="172"/>
      <c r="I842" s="82"/>
    </row>
    <row r="843" spans="1:9" s="62" customFormat="1" ht="13.5" customHeight="1">
      <c r="A843" s="83"/>
      <c r="B843" s="131"/>
      <c r="C843" s="131"/>
      <c r="D843" s="132"/>
      <c r="E843" s="132"/>
      <c r="F843" s="170"/>
      <c r="G843" s="171"/>
      <c r="H843" s="172"/>
      <c r="I843" s="82"/>
    </row>
    <row r="844" spans="1:9" s="62" customFormat="1" ht="13.5" customHeight="1">
      <c r="A844" s="83"/>
      <c r="B844" s="131"/>
      <c r="C844" s="131"/>
      <c r="D844" s="132"/>
      <c r="E844" s="132"/>
      <c r="F844" s="170"/>
      <c r="G844" s="171"/>
      <c r="H844" s="172"/>
      <c r="I844" s="82"/>
    </row>
    <row r="845" spans="1:9" s="62" customFormat="1" ht="13.5" customHeight="1">
      <c r="A845" s="83"/>
      <c r="B845" s="131"/>
      <c r="C845" s="131"/>
      <c r="D845" s="132"/>
      <c r="E845" s="132"/>
      <c r="F845" s="170"/>
      <c r="G845" s="171"/>
      <c r="H845" s="172"/>
      <c r="I845" s="82"/>
    </row>
    <row r="846" spans="1:9" s="62" customFormat="1" ht="13.5" customHeight="1">
      <c r="A846" s="83"/>
      <c r="B846" s="131"/>
      <c r="C846" s="131"/>
      <c r="D846" s="132"/>
      <c r="E846" s="132"/>
      <c r="F846" s="170"/>
      <c r="G846" s="171"/>
      <c r="H846" s="172"/>
      <c r="I846" s="82"/>
    </row>
    <row r="847" spans="1:9" s="62" customFormat="1" ht="13.5" customHeight="1">
      <c r="A847" s="83"/>
      <c r="B847" s="131"/>
      <c r="C847" s="131"/>
      <c r="D847" s="132"/>
      <c r="E847" s="132"/>
      <c r="F847" s="170"/>
      <c r="G847" s="171"/>
      <c r="H847" s="172"/>
      <c r="I847" s="82"/>
    </row>
    <row r="848" spans="1:9" s="62" customFormat="1" ht="13.5" customHeight="1">
      <c r="A848" s="83"/>
      <c r="B848" s="131"/>
      <c r="C848" s="131"/>
      <c r="D848" s="132"/>
      <c r="E848" s="132"/>
      <c r="F848" s="170"/>
      <c r="G848" s="171"/>
      <c r="H848" s="172"/>
      <c r="I848" s="82"/>
    </row>
    <row r="849" spans="1:9" s="62" customFormat="1" ht="13.5" customHeight="1">
      <c r="A849" s="83"/>
      <c r="B849" s="131"/>
      <c r="C849" s="131"/>
      <c r="D849" s="132"/>
      <c r="E849" s="132"/>
      <c r="F849" s="170"/>
      <c r="G849" s="171"/>
      <c r="H849" s="172"/>
      <c r="I849" s="82"/>
    </row>
    <row r="850" spans="1:9" s="62" customFormat="1" ht="13.5" customHeight="1">
      <c r="A850" s="83"/>
      <c r="B850" s="131"/>
      <c r="C850" s="131"/>
      <c r="D850" s="132"/>
      <c r="E850" s="132"/>
      <c r="F850" s="170"/>
      <c r="G850" s="171"/>
      <c r="H850" s="172"/>
      <c r="I850" s="82"/>
    </row>
    <row r="851" spans="1:9" s="62" customFormat="1" ht="13.5" customHeight="1">
      <c r="A851" s="83"/>
      <c r="B851" s="131"/>
      <c r="C851" s="131"/>
      <c r="D851" s="132"/>
      <c r="E851" s="132"/>
      <c r="F851" s="170"/>
      <c r="G851" s="171"/>
      <c r="H851" s="172"/>
      <c r="I851" s="82"/>
    </row>
    <row r="852" spans="1:9" s="62" customFormat="1" ht="13.5" customHeight="1">
      <c r="A852" s="83"/>
      <c r="B852" s="131"/>
      <c r="C852" s="131"/>
      <c r="D852" s="132"/>
      <c r="E852" s="132"/>
      <c r="F852" s="170"/>
      <c r="G852" s="171"/>
      <c r="H852" s="172"/>
      <c r="I852" s="82"/>
    </row>
    <row r="853" spans="1:9" s="62" customFormat="1" ht="13.5" customHeight="1">
      <c r="A853" s="83"/>
      <c r="B853" s="131"/>
      <c r="C853" s="131"/>
      <c r="D853" s="132"/>
      <c r="E853" s="132"/>
      <c r="F853" s="170"/>
      <c r="G853" s="171"/>
      <c r="H853" s="172"/>
      <c r="I853" s="82"/>
    </row>
    <row r="854" spans="1:9" s="62" customFormat="1" ht="13.5" customHeight="1">
      <c r="A854" s="83"/>
      <c r="B854" s="131"/>
      <c r="C854" s="131"/>
      <c r="D854" s="132"/>
      <c r="E854" s="132"/>
      <c r="F854" s="170"/>
      <c r="G854" s="171"/>
      <c r="H854" s="172"/>
      <c r="I854" s="82"/>
    </row>
    <row r="855" spans="1:9" s="62" customFormat="1" ht="13.5" customHeight="1">
      <c r="A855" s="83"/>
      <c r="B855" s="131"/>
      <c r="C855" s="131"/>
      <c r="D855" s="132"/>
      <c r="E855" s="132"/>
      <c r="F855" s="170"/>
      <c r="G855" s="171"/>
      <c r="H855" s="172"/>
      <c r="I855" s="82"/>
    </row>
    <row r="856" spans="1:9" s="62" customFormat="1" ht="13.5" customHeight="1">
      <c r="A856" s="83"/>
      <c r="B856" s="131"/>
      <c r="C856" s="131"/>
      <c r="D856" s="132"/>
      <c r="E856" s="132"/>
      <c r="F856" s="170"/>
      <c r="G856" s="171"/>
      <c r="H856" s="172"/>
      <c r="I856" s="82"/>
    </row>
    <row r="857" spans="1:9" s="62" customFormat="1" ht="13.5" customHeight="1">
      <c r="A857" s="83"/>
      <c r="B857" s="131"/>
      <c r="C857" s="131"/>
      <c r="D857" s="132"/>
      <c r="E857" s="132"/>
      <c r="F857" s="170"/>
      <c r="G857" s="171"/>
      <c r="H857" s="172"/>
      <c r="I857" s="82"/>
    </row>
    <row r="858" spans="1:9" s="62" customFormat="1" ht="13.5" customHeight="1">
      <c r="A858" s="83"/>
      <c r="B858" s="131"/>
      <c r="C858" s="131"/>
      <c r="D858" s="132"/>
      <c r="E858" s="132"/>
      <c r="F858" s="170"/>
      <c r="G858" s="171"/>
      <c r="H858" s="172"/>
      <c r="I858" s="82"/>
    </row>
    <row r="859" spans="1:9" s="62" customFormat="1" ht="13.5" customHeight="1">
      <c r="A859" s="83"/>
      <c r="B859" s="131"/>
      <c r="C859" s="131"/>
      <c r="D859" s="132"/>
      <c r="E859" s="132"/>
      <c r="F859" s="170"/>
      <c r="G859" s="171"/>
      <c r="H859" s="172"/>
      <c r="I859" s="82"/>
    </row>
    <row r="860" spans="1:9" s="62" customFormat="1" ht="13.5" customHeight="1">
      <c r="A860" s="83"/>
      <c r="B860" s="131"/>
      <c r="C860" s="131"/>
      <c r="D860" s="132"/>
      <c r="E860" s="132"/>
      <c r="F860" s="170"/>
      <c r="G860" s="171"/>
      <c r="H860" s="172"/>
      <c r="I860" s="82"/>
    </row>
    <row r="861" spans="1:9" s="62" customFormat="1" ht="13.5" customHeight="1">
      <c r="A861" s="83"/>
      <c r="B861" s="131"/>
      <c r="C861" s="131"/>
      <c r="D861" s="132"/>
      <c r="E861" s="132"/>
      <c r="F861" s="170"/>
      <c r="G861" s="171"/>
      <c r="H861" s="172"/>
      <c r="I861" s="82"/>
    </row>
    <row r="862" spans="1:9" s="62" customFormat="1" ht="13.5" customHeight="1">
      <c r="A862" s="83"/>
      <c r="B862" s="131"/>
      <c r="C862" s="131"/>
      <c r="D862" s="132"/>
      <c r="E862" s="132"/>
      <c r="F862" s="170"/>
      <c r="G862" s="171"/>
      <c r="H862" s="172"/>
      <c r="I862" s="82"/>
    </row>
    <row r="863" spans="1:9" s="62" customFormat="1" ht="13.5" customHeight="1">
      <c r="A863" s="83"/>
      <c r="B863" s="131"/>
      <c r="C863" s="131"/>
      <c r="D863" s="132"/>
      <c r="E863" s="132"/>
      <c r="F863" s="170"/>
      <c r="G863" s="171"/>
      <c r="H863" s="172"/>
      <c r="I863" s="82"/>
    </row>
    <row r="864" spans="1:9" s="62" customFormat="1" ht="13.5" customHeight="1">
      <c r="A864" s="83"/>
      <c r="B864" s="131"/>
      <c r="C864" s="131"/>
      <c r="D864" s="132"/>
      <c r="E864" s="132"/>
      <c r="F864" s="170"/>
      <c r="G864" s="171"/>
      <c r="H864" s="172"/>
      <c r="I864" s="82"/>
    </row>
    <row r="865" spans="1:9" s="62" customFormat="1" ht="13.5" customHeight="1">
      <c r="A865" s="83"/>
      <c r="B865" s="131"/>
      <c r="C865" s="131"/>
      <c r="D865" s="132"/>
      <c r="E865" s="132"/>
      <c r="F865" s="170"/>
      <c r="G865" s="171"/>
      <c r="H865" s="172"/>
      <c r="I865" s="82"/>
    </row>
    <row r="866" spans="1:9" s="62" customFormat="1" ht="13.5" customHeight="1">
      <c r="A866" s="83"/>
      <c r="B866" s="131"/>
      <c r="C866" s="131"/>
      <c r="D866" s="132"/>
      <c r="E866" s="132"/>
      <c r="F866" s="170"/>
      <c r="G866" s="171"/>
      <c r="H866" s="172"/>
      <c r="I866" s="82"/>
    </row>
    <row r="867" spans="1:9" s="62" customFormat="1" ht="13.5" customHeight="1">
      <c r="A867" s="83"/>
      <c r="B867" s="131"/>
      <c r="C867" s="131"/>
      <c r="D867" s="132"/>
      <c r="E867" s="132"/>
      <c r="F867" s="170"/>
      <c r="G867" s="171"/>
      <c r="H867" s="172"/>
      <c r="I867" s="82"/>
    </row>
    <row r="868" spans="1:9" s="62" customFormat="1" ht="13.5" customHeight="1">
      <c r="A868" s="83"/>
      <c r="B868" s="131"/>
      <c r="C868" s="131"/>
      <c r="D868" s="132"/>
      <c r="E868" s="132"/>
      <c r="F868" s="170"/>
      <c r="G868" s="171"/>
      <c r="H868" s="172"/>
      <c r="I868" s="82"/>
    </row>
    <row r="869" spans="1:9" s="62" customFormat="1" ht="13.5" customHeight="1">
      <c r="A869" s="83"/>
      <c r="B869" s="131"/>
      <c r="C869" s="131"/>
      <c r="D869" s="132"/>
      <c r="E869" s="132"/>
      <c r="F869" s="170"/>
      <c r="G869" s="171"/>
      <c r="H869" s="172"/>
      <c r="I869" s="82"/>
    </row>
    <row r="870" spans="1:9" s="62" customFormat="1" ht="13.5" customHeight="1">
      <c r="A870" s="83"/>
      <c r="B870" s="131"/>
      <c r="C870" s="131"/>
      <c r="D870" s="132"/>
      <c r="E870" s="132"/>
      <c r="F870" s="170"/>
      <c r="G870" s="171"/>
      <c r="H870" s="172"/>
      <c r="I870" s="82"/>
    </row>
    <row r="871" spans="1:9" s="62" customFormat="1" ht="13.5" customHeight="1">
      <c r="A871" s="83"/>
      <c r="B871" s="131"/>
      <c r="C871" s="131"/>
      <c r="D871" s="132"/>
      <c r="E871" s="132"/>
      <c r="F871" s="170"/>
      <c r="G871" s="171"/>
      <c r="H871" s="172"/>
      <c r="I871" s="82"/>
    </row>
    <row r="872" spans="1:9" s="62" customFormat="1" ht="13.5" customHeight="1">
      <c r="A872" s="83"/>
      <c r="B872" s="131"/>
      <c r="C872" s="131"/>
      <c r="D872" s="132"/>
      <c r="E872" s="132"/>
      <c r="F872" s="170"/>
      <c r="G872" s="171"/>
      <c r="H872" s="172"/>
      <c r="I872" s="82"/>
    </row>
    <row r="873" spans="1:9" s="62" customFormat="1" ht="13.5" customHeight="1">
      <c r="A873" s="83"/>
      <c r="B873" s="131"/>
      <c r="C873" s="131"/>
      <c r="D873" s="132"/>
      <c r="E873" s="132"/>
      <c r="F873" s="170"/>
      <c r="G873" s="171"/>
      <c r="H873" s="172"/>
      <c r="I873" s="82"/>
    </row>
    <row r="874" spans="1:9" s="62" customFormat="1" ht="13.5" customHeight="1">
      <c r="A874" s="83"/>
      <c r="B874" s="131"/>
      <c r="C874" s="131"/>
      <c r="D874" s="132"/>
      <c r="E874" s="132"/>
      <c r="F874" s="170"/>
      <c r="G874" s="171"/>
      <c r="H874" s="172"/>
      <c r="I874" s="82"/>
    </row>
    <row r="875" spans="1:9" s="62" customFormat="1" ht="13.5" customHeight="1">
      <c r="A875" s="83"/>
      <c r="B875" s="131"/>
      <c r="C875" s="131"/>
      <c r="D875" s="132"/>
      <c r="E875" s="132"/>
      <c r="F875" s="170"/>
      <c r="G875" s="171"/>
      <c r="H875" s="172"/>
      <c r="I875" s="82"/>
    </row>
    <row r="876" spans="1:9" s="62" customFormat="1" ht="13.5" customHeight="1">
      <c r="A876" s="83"/>
      <c r="B876" s="131"/>
      <c r="C876" s="131"/>
      <c r="D876" s="132"/>
      <c r="E876" s="132"/>
      <c r="F876" s="170"/>
      <c r="G876" s="171"/>
      <c r="H876" s="172"/>
      <c r="I876" s="82"/>
    </row>
    <row r="877" spans="1:9" s="62" customFormat="1" ht="13.5" customHeight="1">
      <c r="A877" s="83"/>
      <c r="B877" s="131"/>
      <c r="C877" s="131"/>
      <c r="D877" s="132"/>
      <c r="E877" s="132"/>
      <c r="F877" s="170"/>
      <c r="G877" s="171"/>
      <c r="H877" s="172"/>
      <c r="I877" s="82"/>
    </row>
    <row r="878" spans="1:9" s="62" customFormat="1" ht="13.5" customHeight="1">
      <c r="A878" s="83"/>
      <c r="B878" s="131"/>
      <c r="C878" s="131"/>
      <c r="D878" s="132"/>
      <c r="E878" s="132"/>
      <c r="F878" s="170"/>
      <c r="G878" s="171"/>
      <c r="H878" s="172"/>
      <c r="I878" s="82"/>
    </row>
    <row r="879" spans="1:9" s="62" customFormat="1" ht="13.5" customHeight="1">
      <c r="A879" s="83"/>
      <c r="B879" s="131"/>
      <c r="C879" s="131"/>
      <c r="D879" s="132"/>
      <c r="E879" s="132"/>
      <c r="F879" s="170"/>
      <c r="G879" s="171"/>
      <c r="H879" s="172"/>
      <c r="I879" s="82"/>
    </row>
    <row r="880" spans="1:9" s="62" customFormat="1" ht="13.5" customHeight="1">
      <c r="A880" s="83"/>
      <c r="B880" s="131"/>
      <c r="C880" s="131"/>
      <c r="D880" s="132"/>
      <c r="E880" s="132"/>
      <c r="F880" s="170"/>
      <c r="G880" s="171"/>
      <c r="H880" s="172"/>
      <c r="I880" s="82"/>
    </row>
    <row r="881" spans="1:9" s="62" customFormat="1" ht="13.5" customHeight="1">
      <c r="A881" s="83"/>
      <c r="B881" s="131"/>
      <c r="C881" s="131"/>
      <c r="D881" s="132"/>
      <c r="E881" s="132"/>
      <c r="F881" s="170"/>
      <c r="G881" s="171"/>
      <c r="H881" s="172"/>
      <c r="I881" s="82"/>
    </row>
    <row r="882" spans="1:9" s="62" customFormat="1" ht="13.5" customHeight="1">
      <c r="A882" s="83"/>
      <c r="B882" s="131"/>
      <c r="C882" s="131"/>
      <c r="D882" s="132"/>
      <c r="E882" s="132"/>
      <c r="F882" s="170"/>
      <c r="G882" s="171"/>
      <c r="H882" s="172"/>
      <c r="I882" s="82"/>
    </row>
    <row r="883" spans="1:9" s="62" customFormat="1" ht="13.5" customHeight="1">
      <c r="A883" s="83"/>
      <c r="B883" s="131"/>
      <c r="C883" s="131"/>
      <c r="D883" s="132"/>
      <c r="E883" s="132"/>
      <c r="F883" s="170"/>
      <c r="G883" s="171"/>
      <c r="H883" s="172"/>
      <c r="I883" s="82"/>
    </row>
    <row r="884" spans="1:9" s="62" customFormat="1" ht="13.5" customHeight="1">
      <c r="A884" s="83"/>
      <c r="B884" s="131"/>
      <c r="C884" s="131"/>
      <c r="D884" s="132"/>
      <c r="E884" s="132"/>
      <c r="F884" s="170"/>
      <c r="G884" s="171"/>
      <c r="H884" s="172"/>
      <c r="I884" s="82"/>
    </row>
    <row r="885" spans="1:9" s="62" customFormat="1" ht="13.5" customHeight="1">
      <c r="A885" s="83"/>
      <c r="B885" s="131"/>
      <c r="C885" s="131"/>
      <c r="D885" s="132"/>
      <c r="E885" s="132"/>
      <c r="F885" s="170"/>
      <c r="G885" s="171"/>
      <c r="H885" s="172"/>
      <c r="I885" s="82"/>
    </row>
    <row r="886" spans="1:9" s="62" customFormat="1" ht="13.5" customHeight="1">
      <c r="A886" s="83"/>
      <c r="B886" s="131"/>
      <c r="C886" s="131"/>
      <c r="D886" s="132"/>
      <c r="E886" s="132"/>
      <c r="F886" s="170"/>
      <c r="G886" s="171"/>
      <c r="H886" s="172"/>
      <c r="I886" s="82"/>
    </row>
    <row r="887" spans="1:9" s="62" customFormat="1" ht="13.5" customHeight="1">
      <c r="A887" s="83"/>
      <c r="B887" s="131"/>
      <c r="C887" s="131"/>
      <c r="D887" s="132"/>
      <c r="E887" s="132"/>
      <c r="F887" s="170"/>
      <c r="G887" s="171"/>
      <c r="H887" s="172"/>
      <c r="I887" s="82"/>
    </row>
    <row r="888" spans="1:9" s="62" customFormat="1" ht="13.5" customHeight="1">
      <c r="A888" s="83"/>
      <c r="B888" s="131"/>
      <c r="C888" s="131"/>
      <c r="D888" s="132"/>
      <c r="E888" s="132"/>
      <c r="F888" s="170"/>
      <c r="G888" s="171"/>
      <c r="H888" s="172"/>
      <c r="I888" s="82"/>
    </row>
    <row r="889" spans="1:9" s="62" customFormat="1" ht="13.5" customHeight="1">
      <c r="A889" s="83"/>
      <c r="B889" s="131"/>
      <c r="C889" s="131"/>
      <c r="D889" s="132"/>
      <c r="E889" s="132"/>
      <c r="F889" s="170"/>
      <c r="G889" s="171"/>
      <c r="H889" s="172"/>
      <c r="I889" s="82"/>
    </row>
    <row r="890" spans="1:9" s="62" customFormat="1" ht="13.5" customHeight="1">
      <c r="A890" s="83"/>
      <c r="B890" s="131"/>
      <c r="C890" s="131"/>
      <c r="D890" s="132"/>
      <c r="E890" s="132"/>
      <c r="F890" s="170"/>
      <c r="G890" s="171"/>
      <c r="H890" s="172"/>
      <c r="I890" s="82"/>
    </row>
    <row r="891" spans="1:9" s="62" customFormat="1" ht="13.5" customHeight="1">
      <c r="A891" s="83"/>
      <c r="B891" s="131"/>
      <c r="C891" s="131"/>
      <c r="D891" s="132"/>
      <c r="E891" s="132"/>
      <c r="F891" s="170"/>
      <c r="G891" s="171"/>
      <c r="H891" s="172"/>
      <c r="I891" s="82"/>
    </row>
    <row r="892" spans="1:9" s="62" customFormat="1" ht="13.5" customHeight="1">
      <c r="A892" s="83"/>
      <c r="B892" s="131"/>
      <c r="C892" s="131"/>
      <c r="D892" s="132"/>
      <c r="E892" s="132"/>
      <c r="F892" s="170"/>
      <c r="G892" s="171"/>
      <c r="H892" s="172"/>
      <c r="I892" s="82"/>
    </row>
    <row r="893" spans="1:9" s="62" customFormat="1" ht="13.5" customHeight="1">
      <c r="A893" s="83"/>
      <c r="B893" s="131"/>
      <c r="C893" s="131"/>
      <c r="D893" s="132"/>
      <c r="E893" s="132"/>
      <c r="F893" s="170"/>
      <c r="G893" s="171"/>
      <c r="H893" s="172"/>
      <c r="I893" s="82"/>
    </row>
    <row r="894" spans="1:9" s="62" customFormat="1" ht="13.5" customHeight="1">
      <c r="A894" s="83"/>
      <c r="B894" s="131"/>
      <c r="C894" s="131"/>
      <c r="D894" s="132"/>
      <c r="E894" s="132"/>
      <c r="F894" s="170"/>
      <c r="G894" s="171"/>
      <c r="H894" s="172"/>
      <c r="I894" s="82"/>
    </row>
    <row r="895" spans="1:9" s="62" customFormat="1" ht="13.5" customHeight="1">
      <c r="A895" s="83"/>
      <c r="B895" s="131"/>
      <c r="C895" s="131"/>
      <c r="D895" s="132"/>
      <c r="E895" s="132"/>
      <c r="F895" s="170"/>
      <c r="G895" s="171"/>
      <c r="H895" s="172"/>
      <c r="I895" s="82"/>
    </row>
    <row r="896" spans="1:9" s="62" customFormat="1" ht="13.5" customHeight="1">
      <c r="A896" s="83"/>
      <c r="B896" s="131"/>
      <c r="C896" s="131"/>
      <c r="D896" s="132"/>
      <c r="E896" s="132"/>
      <c r="F896" s="170"/>
      <c r="G896" s="171"/>
      <c r="H896" s="172"/>
      <c r="I896" s="82"/>
    </row>
    <row r="897" spans="1:9" s="62" customFormat="1" ht="13.5" customHeight="1">
      <c r="A897" s="83"/>
      <c r="B897" s="131"/>
      <c r="C897" s="131"/>
      <c r="D897" s="132"/>
      <c r="E897" s="132"/>
      <c r="F897" s="170"/>
      <c r="G897" s="171"/>
      <c r="H897" s="172"/>
      <c r="I897" s="82"/>
    </row>
    <row r="898" spans="1:9" s="62" customFormat="1" ht="13.5" customHeight="1">
      <c r="A898" s="83"/>
      <c r="B898" s="131"/>
      <c r="C898" s="131"/>
      <c r="D898" s="132"/>
      <c r="E898" s="132"/>
      <c r="F898" s="170"/>
      <c r="G898" s="171"/>
      <c r="H898" s="172"/>
      <c r="I898" s="82"/>
    </row>
    <row r="899" spans="1:9" s="62" customFormat="1" ht="13.5" customHeight="1">
      <c r="A899" s="83"/>
      <c r="B899" s="131"/>
      <c r="C899" s="131"/>
      <c r="D899" s="132"/>
      <c r="E899" s="132"/>
      <c r="F899" s="170"/>
      <c r="G899" s="171"/>
      <c r="H899" s="172"/>
      <c r="I899" s="82"/>
    </row>
    <row r="900" spans="1:9" s="62" customFormat="1" ht="13.5" customHeight="1">
      <c r="A900" s="83"/>
      <c r="B900" s="131"/>
      <c r="C900" s="131"/>
      <c r="D900" s="132"/>
      <c r="E900" s="132"/>
      <c r="F900" s="170"/>
      <c r="G900" s="171"/>
      <c r="H900" s="172"/>
      <c r="I900" s="82"/>
    </row>
    <row r="901" spans="1:9" s="62" customFormat="1" ht="13.5" customHeight="1">
      <c r="A901" s="83"/>
      <c r="B901" s="131"/>
      <c r="C901" s="131"/>
      <c r="D901" s="132"/>
      <c r="E901" s="132"/>
      <c r="F901" s="170"/>
      <c r="G901" s="171"/>
      <c r="H901" s="172"/>
      <c r="I901" s="82"/>
    </row>
    <row r="902" spans="1:9" s="62" customFormat="1" ht="13.5" customHeight="1">
      <c r="A902" s="83"/>
      <c r="B902" s="131"/>
      <c r="C902" s="131"/>
      <c r="D902" s="132"/>
      <c r="E902" s="132"/>
      <c r="F902" s="170"/>
      <c r="G902" s="171"/>
      <c r="H902" s="172"/>
      <c r="I902" s="82"/>
    </row>
    <row r="903" spans="1:9" s="62" customFormat="1" ht="13.5" customHeight="1">
      <c r="A903" s="83"/>
      <c r="B903" s="131"/>
      <c r="C903" s="131"/>
      <c r="D903" s="132"/>
      <c r="E903" s="132"/>
      <c r="F903" s="170"/>
      <c r="G903" s="171"/>
      <c r="H903" s="172"/>
      <c r="I903" s="82"/>
    </row>
    <row r="904" spans="1:9" s="62" customFormat="1" ht="13.5" customHeight="1">
      <c r="A904" s="83"/>
      <c r="B904" s="131"/>
      <c r="C904" s="131"/>
      <c r="D904" s="132"/>
      <c r="E904" s="132"/>
      <c r="F904" s="170"/>
      <c r="G904" s="171"/>
      <c r="H904" s="172"/>
      <c r="I904" s="82"/>
    </row>
    <row r="905" spans="1:9" s="62" customFormat="1" ht="13.5" customHeight="1">
      <c r="A905" s="83"/>
      <c r="B905" s="131"/>
      <c r="C905" s="131"/>
      <c r="D905" s="132"/>
      <c r="E905" s="132"/>
      <c r="F905" s="170"/>
      <c r="G905" s="171"/>
      <c r="H905" s="172"/>
      <c r="I905" s="82"/>
    </row>
    <row r="906" spans="1:9" s="62" customFormat="1" ht="13.5" customHeight="1">
      <c r="A906" s="83"/>
      <c r="B906" s="131"/>
      <c r="C906" s="131"/>
      <c r="D906" s="132"/>
      <c r="E906" s="132"/>
      <c r="F906" s="170"/>
      <c r="G906" s="171"/>
      <c r="H906" s="172"/>
      <c r="I906" s="82"/>
    </row>
    <row r="907" spans="1:9" s="62" customFormat="1" ht="13.5" customHeight="1">
      <c r="A907" s="83"/>
      <c r="B907" s="131"/>
      <c r="C907" s="131"/>
      <c r="D907" s="132"/>
      <c r="E907" s="132"/>
      <c r="F907" s="170"/>
      <c r="G907" s="171"/>
      <c r="H907" s="172"/>
      <c r="I907" s="82"/>
    </row>
    <row r="908" spans="1:9" s="62" customFormat="1" ht="13.5" customHeight="1">
      <c r="A908" s="83"/>
      <c r="B908" s="131"/>
      <c r="C908" s="131"/>
      <c r="D908" s="132"/>
      <c r="E908" s="132"/>
      <c r="F908" s="170"/>
      <c r="G908" s="171"/>
      <c r="H908" s="172"/>
      <c r="I908" s="82"/>
    </row>
    <row r="909" spans="1:9" s="62" customFormat="1" ht="13.5" customHeight="1">
      <c r="A909" s="83"/>
      <c r="B909" s="131"/>
      <c r="C909" s="131"/>
      <c r="D909" s="132"/>
      <c r="E909" s="132"/>
      <c r="F909" s="170"/>
      <c r="G909" s="171"/>
      <c r="H909" s="172"/>
      <c r="I909" s="82"/>
    </row>
    <row r="910" spans="1:9" s="62" customFormat="1" ht="13.5" customHeight="1">
      <c r="A910" s="83"/>
      <c r="B910" s="131"/>
      <c r="C910" s="131"/>
      <c r="D910" s="132"/>
      <c r="E910" s="132"/>
      <c r="F910" s="170"/>
      <c r="G910" s="171"/>
      <c r="H910" s="172"/>
      <c r="I910" s="82"/>
    </row>
    <row r="911" spans="1:9" s="62" customFormat="1" ht="13.5" customHeight="1">
      <c r="A911" s="83"/>
      <c r="B911" s="131"/>
      <c r="C911" s="131"/>
      <c r="D911" s="132"/>
      <c r="E911" s="132"/>
      <c r="F911" s="170"/>
      <c r="G911" s="171"/>
      <c r="H911" s="172"/>
      <c r="I911" s="82"/>
    </row>
    <row r="912" spans="1:9" s="62" customFormat="1" ht="13.5" customHeight="1">
      <c r="A912" s="83"/>
      <c r="B912" s="131"/>
      <c r="C912" s="131"/>
      <c r="D912" s="132"/>
      <c r="E912" s="132"/>
      <c r="F912" s="170"/>
      <c r="G912" s="171"/>
      <c r="H912" s="172"/>
      <c r="I912" s="82"/>
    </row>
    <row r="913" spans="1:9" s="62" customFormat="1" ht="13.5" customHeight="1">
      <c r="A913" s="83"/>
      <c r="B913" s="131"/>
      <c r="C913" s="131"/>
      <c r="D913" s="132"/>
      <c r="E913" s="132"/>
      <c r="F913" s="170"/>
      <c r="G913" s="171"/>
      <c r="H913" s="172"/>
      <c r="I913" s="82"/>
    </row>
    <row r="914" spans="1:9" s="62" customFormat="1" ht="13.5" customHeight="1">
      <c r="A914" s="83"/>
      <c r="B914" s="131"/>
      <c r="C914" s="131"/>
      <c r="D914" s="132"/>
      <c r="E914" s="132"/>
      <c r="F914" s="170"/>
      <c r="G914" s="171"/>
      <c r="H914" s="172"/>
      <c r="I914" s="82"/>
    </row>
    <row r="915" spans="1:9" s="62" customFormat="1" ht="13.5" customHeight="1">
      <c r="A915" s="83"/>
      <c r="B915" s="131"/>
      <c r="C915" s="131"/>
      <c r="D915" s="132"/>
      <c r="E915" s="132"/>
      <c r="F915" s="170"/>
      <c r="G915" s="171"/>
      <c r="H915" s="172"/>
      <c r="I915" s="82"/>
    </row>
    <row r="916" spans="1:9" s="62" customFormat="1" ht="13.5" customHeight="1">
      <c r="A916" s="83"/>
      <c r="B916" s="131"/>
      <c r="C916" s="131"/>
      <c r="D916" s="132"/>
      <c r="E916" s="132"/>
      <c r="F916" s="170"/>
      <c r="G916" s="171"/>
      <c r="H916" s="172"/>
      <c r="I916" s="82"/>
    </row>
    <row r="917" spans="1:9" s="62" customFormat="1" ht="13.5" customHeight="1">
      <c r="A917" s="83"/>
      <c r="B917" s="131"/>
      <c r="C917" s="131"/>
      <c r="D917" s="132"/>
      <c r="E917" s="132"/>
      <c r="F917" s="170"/>
      <c r="G917" s="171"/>
      <c r="H917" s="172"/>
      <c r="I917" s="82"/>
    </row>
    <row r="918" spans="1:9" s="62" customFormat="1" ht="13.5" customHeight="1">
      <c r="A918" s="83"/>
      <c r="B918" s="131"/>
      <c r="C918" s="131"/>
      <c r="D918" s="132"/>
      <c r="E918" s="132"/>
      <c r="F918" s="170"/>
      <c r="G918" s="171"/>
      <c r="H918" s="172"/>
      <c r="I918" s="82"/>
    </row>
    <row r="919" spans="1:9" s="62" customFormat="1" ht="13.5" customHeight="1">
      <c r="A919" s="83"/>
      <c r="B919" s="131"/>
      <c r="C919" s="131"/>
      <c r="D919" s="132"/>
      <c r="E919" s="132"/>
      <c r="F919" s="170"/>
      <c r="G919" s="171"/>
      <c r="H919" s="172"/>
      <c r="I919" s="82"/>
    </row>
    <row r="920" spans="1:9" s="62" customFormat="1" ht="13.5" customHeight="1">
      <c r="A920" s="83"/>
      <c r="B920" s="131"/>
      <c r="C920" s="131"/>
      <c r="D920" s="132"/>
      <c r="E920" s="132"/>
      <c r="F920" s="170"/>
      <c r="G920" s="171"/>
      <c r="H920" s="172"/>
      <c r="I920" s="82"/>
    </row>
    <row r="921" spans="1:9" s="62" customFormat="1" ht="13.5" customHeight="1">
      <c r="A921" s="83"/>
      <c r="B921" s="131"/>
      <c r="C921" s="131"/>
      <c r="D921" s="132"/>
      <c r="E921" s="132"/>
      <c r="F921" s="170"/>
      <c r="G921" s="171"/>
      <c r="H921" s="172"/>
      <c r="I921" s="82"/>
    </row>
    <row r="922" spans="1:9" s="62" customFormat="1" ht="13.5" customHeight="1">
      <c r="A922" s="83"/>
      <c r="B922" s="131"/>
      <c r="C922" s="131"/>
      <c r="D922" s="132"/>
      <c r="E922" s="132"/>
      <c r="F922" s="170"/>
      <c r="G922" s="171"/>
      <c r="H922" s="172"/>
      <c r="I922" s="82"/>
    </row>
    <row r="923" spans="1:9" s="62" customFormat="1" ht="13.5" customHeight="1">
      <c r="A923" s="83"/>
      <c r="B923" s="131"/>
      <c r="C923" s="131"/>
      <c r="D923" s="132"/>
      <c r="E923" s="132"/>
      <c r="F923" s="170"/>
      <c r="G923" s="171"/>
      <c r="H923" s="172"/>
      <c r="I923" s="82"/>
    </row>
    <row r="924" spans="1:9" s="62" customFormat="1" ht="13.5" customHeight="1">
      <c r="A924" s="83"/>
      <c r="B924" s="131"/>
      <c r="C924" s="131"/>
      <c r="D924" s="132"/>
      <c r="E924" s="132"/>
      <c r="F924" s="170"/>
      <c r="G924" s="171"/>
      <c r="H924" s="172"/>
      <c r="I924" s="82"/>
    </row>
    <row r="925" spans="1:9" s="62" customFormat="1" ht="13.5" customHeight="1">
      <c r="A925" s="83"/>
      <c r="B925" s="131"/>
      <c r="C925" s="131"/>
      <c r="D925" s="132"/>
      <c r="E925" s="132"/>
      <c r="F925" s="170"/>
      <c r="G925" s="171"/>
      <c r="H925" s="172"/>
      <c r="I925" s="82"/>
    </row>
    <row r="926" spans="1:9" s="62" customFormat="1" ht="13.5" customHeight="1">
      <c r="A926" s="83"/>
      <c r="B926" s="131"/>
      <c r="C926" s="131"/>
      <c r="D926" s="132"/>
      <c r="E926" s="132"/>
      <c r="F926" s="170"/>
      <c r="G926" s="171"/>
      <c r="H926" s="172"/>
      <c r="I926" s="82"/>
    </row>
    <row r="927" spans="1:9" s="62" customFormat="1" ht="13.5" customHeight="1">
      <c r="A927" s="83"/>
      <c r="B927" s="131"/>
      <c r="C927" s="131"/>
      <c r="D927" s="132"/>
      <c r="E927" s="132"/>
      <c r="F927" s="170"/>
      <c r="G927" s="171"/>
      <c r="H927" s="172"/>
      <c r="I927" s="82"/>
    </row>
    <row r="928" spans="1:9" s="62" customFormat="1" ht="13.5" customHeight="1">
      <c r="A928" s="83"/>
      <c r="B928" s="131"/>
      <c r="C928" s="131"/>
      <c r="D928" s="132"/>
      <c r="E928" s="132"/>
      <c r="F928" s="170"/>
      <c r="G928" s="171"/>
      <c r="H928" s="172"/>
      <c r="I928" s="82"/>
    </row>
    <row r="929" spans="1:9" s="62" customFormat="1" ht="13.5" customHeight="1">
      <c r="A929" s="83"/>
      <c r="B929" s="131"/>
      <c r="C929" s="131"/>
      <c r="D929" s="132"/>
      <c r="E929" s="132"/>
      <c r="F929" s="170"/>
      <c r="G929" s="171"/>
      <c r="H929" s="172"/>
      <c r="I929" s="82"/>
    </row>
    <row r="930" spans="1:9" s="62" customFormat="1" ht="13.5" customHeight="1">
      <c r="A930" s="83"/>
      <c r="B930" s="131"/>
      <c r="C930" s="131"/>
      <c r="D930" s="132"/>
      <c r="E930" s="132"/>
      <c r="F930" s="170"/>
      <c r="G930" s="171"/>
      <c r="H930" s="172"/>
      <c r="I930" s="82"/>
    </row>
    <row r="931" spans="1:9" s="62" customFormat="1" ht="13.5" customHeight="1">
      <c r="A931" s="83"/>
      <c r="B931" s="131"/>
      <c r="C931" s="131"/>
      <c r="D931" s="132"/>
      <c r="E931" s="132"/>
      <c r="F931" s="170"/>
      <c r="G931" s="171"/>
      <c r="H931" s="172"/>
      <c r="I931" s="82"/>
    </row>
    <row r="932" spans="1:9" s="62" customFormat="1" ht="13.5" customHeight="1">
      <c r="A932" s="83"/>
      <c r="B932" s="131"/>
      <c r="C932" s="131"/>
      <c r="D932" s="132"/>
      <c r="E932" s="132"/>
      <c r="F932" s="170"/>
      <c r="G932" s="171"/>
      <c r="H932" s="172"/>
      <c r="I932" s="82"/>
    </row>
    <row r="933" spans="1:9" s="62" customFormat="1" ht="13.5" customHeight="1">
      <c r="A933" s="83"/>
      <c r="B933" s="131"/>
      <c r="C933" s="131"/>
      <c r="D933" s="132"/>
      <c r="E933" s="132"/>
      <c r="F933" s="170"/>
      <c r="G933" s="171"/>
      <c r="H933" s="172"/>
      <c r="I933" s="82"/>
    </row>
    <row r="934" spans="1:9" s="62" customFormat="1" ht="13.5" customHeight="1">
      <c r="A934" s="83"/>
      <c r="B934" s="131"/>
      <c r="C934" s="131"/>
      <c r="D934" s="132"/>
      <c r="E934" s="132"/>
      <c r="F934" s="170"/>
      <c r="G934" s="171"/>
      <c r="H934" s="172"/>
      <c r="I934" s="82"/>
    </row>
    <row r="935" spans="1:9" s="62" customFormat="1" ht="13.5" customHeight="1">
      <c r="A935" s="83"/>
      <c r="B935" s="131"/>
      <c r="C935" s="131"/>
      <c r="D935" s="132"/>
      <c r="E935" s="132"/>
      <c r="F935" s="170"/>
      <c r="G935" s="171"/>
      <c r="H935" s="172"/>
      <c r="I935" s="82"/>
    </row>
    <row r="936" spans="1:9" s="62" customFormat="1" ht="13.5" customHeight="1">
      <c r="A936" s="83"/>
      <c r="B936" s="131"/>
      <c r="C936" s="131"/>
      <c r="D936" s="132"/>
      <c r="E936" s="132"/>
      <c r="F936" s="170"/>
      <c r="G936" s="171"/>
      <c r="H936" s="172"/>
      <c r="I936" s="82"/>
    </row>
    <row r="937" spans="1:9" s="62" customFormat="1" ht="13.5" customHeight="1">
      <c r="A937" s="83"/>
      <c r="B937" s="131"/>
      <c r="C937" s="131"/>
      <c r="D937" s="132"/>
      <c r="E937" s="132"/>
      <c r="F937" s="170"/>
      <c r="G937" s="171"/>
      <c r="H937" s="172"/>
      <c r="I937" s="82"/>
    </row>
    <row r="938" spans="1:9" s="62" customFormat="1" ht="13.5" customHeight="1">
      <c r="A938" s="83"/>
      <c r="B938" s="131"/>
      <c r="C938" s="131"/>
      <c r="D938" s="132"/>
      <c r="E938" s="132"/>
      <c r="F938" s="170"/>
      <c r="G938" s="171"/>
      <c r="H938" s="172"/>
      <c r="I938" s="82"/>
    </row>
    <row r="939" spans="1:9" s="62" customFormat="1" ht="13.5" customHeight="1">
      <c r="A939" s="83"/>
      <c r="B939" s="131"/>
      <c r="C939" s="131"/>
      <c r="D939" s="132"/>
      <c r="E939" s="132"/>
      <c r="F939" s="170"/>
      <c r="G939" s="171"/>
      <c r="H939" s="172"/>
      <c r="I939" s="82"/>
    </row>
    <row r="940" spans="1:9" s="62" customFormat="1" ht="13.5" customHeight="1">
      <c r="A940" s="83"/>
      <c r="B940" s="131"/>
      <c r="C940" s="131"/>
      <c r="D940" s="132"/>
      <c r="E940" s="132"/>
      <c r="F940" s="170"/>
      <c r="G940" s="171"/>
      <c r="H940" s="172"/>
      <c r="I940" s="82"/>
    </row>
    <row r="941" spans="1:9" s="62" customFormat="1" ht="13.5" customHeight="1">
      <c r="A941" s="83"/>
      <c r="B941" s="131"/>
      <c r="C941" s="131"/>
      <c r="D941" s="132"/>
      <c r="E941" s="132"/>
      <c r="F941" s="170"/>
      <c r="G941" s="171"/>
      <c r="H941" s="172"/>
      <c r="I941" s="82"/>
    </row>
    <row r="942" spans="1:9" s="62" customFormat="1" ht="13.5" customHeight="1">
      <c r="A942" s="83"/>
      <c r="B942" s="131"/>
      <c r="C942" s="131"/>
      <c r="D942" s="132"/>
      <c r="E942" s="132"/>
      <c r="F942" s="170"/>
      <c r="G942" s="171"/>
      <c r="H942" s="172"/>
      <c r="I942" s="82"/>
    </row>
    <row r="943" spans="1:9" s="62" customFormat="1" ht="13.5" customHeight="1">
      <c r="A943" s="83"/>
      <c r="B943" s="131"/>
      <c r="C943" s="131"/>
      <c r="D943" s="132"/>
      <c r="E943" s="132"/>
      <c r="F943" s="170"/>
      <c r="G943" s="171"/>
      <c r="H943" s="172"/>
      <c r="I943" s="82"/>
    </row>
    <row r="944" spans="1:9" s="62" customFormat="1" ht="13.5" customHeight="1">
      <c r="A944" s="83"/>
      <c r="B944" s="131"/>
      <c r="C944" s="131"/>
      <c r="D944" s="132"/>
      <c r="E944" s="132"/>
      <c r="F944" s="170"/>
      <c r="G944" s="171"/>
      <c r="H944" s="172"/>
      <c r="I944" s="82"/>
    </row>
    <row r="945" spans="1:9" s="62" customFormat="1" ht="13.5" customHeight="1">
      <c r="A945" s="83"/>
      <c r="B945" s="131"/>
      <c r="C945" s="131"/>
      <c r="D945" s="132"/>
      <c r="E945" s="132"/>
      <c r="F945" s="170"/>
      <c r="G945" s="171"/>
      <c r="H945" s="172"/>
      <c r="I945" s="82"/>
    </row>
    <row r="946" spans="1:9" s="62" customFormat="1" ht="13.5" customHeight="1">
      <c r="A946" s="83"/>
      <c r="B946" s="131"/>
      <c r="C946" s="131"/>
      <c r="D946" s="132"/>
      <c r="E946" s="132"/>
      <c r="F946" s="170"/>
      <c r="G946" s="171"/>
      <c r="H946" s="172"/>
      <c r="I946" s="82"/>
    </row>
    <row r="947" spans="1:9" s="62" customFormat="1" ht="13.5" customHeight="1">
      <c r="A947" s="83"/>
      <c r="B947" s="131"/>
      <c r="C947" s="131"/>
      <c r="D947" s="132"/>
      <c r="E947" s="132"/>
      <c r="F947" s="170"/>
      <c r="G947" s="171"/>
      <c r="H947" s="172"/>
      <c r="I947" s="82"/>
    </row>
    <row r="948" spans="1:9" s="62" customFormat="1" ht="13.5" customHeight="1">
      <c r="A948" s="83"/>
      <c r="B948" s="131"/>
      <c r="C948" s="131"/>
      <c r="D948" s="132"/>
      <c r="E948" s="132"/>
      <c r="F948" s="170"/>
      <c r="G948" s="171"/>
      <c r="H948" s="172"/>
      <c r="I948" s="82"/>
    </row>
    <row r="949" spans="1:9" s="62" customFormat="1" ht="13.5" customHeight="1">
      <c r="A949" s="83"/>
      <c r="B949" s="131"/>
      <c r="C949" s="131"/>
      <c r="D949" s="132"/>
      <c r="E949" s="132"/>
      <c r="F949" s="170"/>
      <c r="G949" s="171"/>
      <c r="H949" s="172"/>
      <c r="I949" s="82"/>
    </row>
    <row r="950" spans="1:9" s="62" customFormat="1" ht="13.5" customHeight="1">
      <c r="A950" s="83"/>
      <c r="B950" s="131"/>
      <c r="C950" s="131"/>
      <c r="D950" s="132"/>
      <c r="E950" s="132"/>
      <c r="F950" s="170"/>
      <c r="G950" s="171"/>
      <c r="H950" s="172"/>
      <c r="I950" s="82"/>
    </row>
    <row r="951" spans="1:9" s="62" customFormat="1" ht="13.5" customHeight="1">
      <c r="A951" s="83"/>
      <c r="B951" s="131"/>
      <c r="C951" s="131"/>
      <c r="D951" s="132"/>
      <c r="E951" s="132"/>
      <c r="F951" s="170"/>
      <c r="G951" s="171"/>
      <c r="H951" s="172"/>
      <c r="I951" s="82"/>
    </row>
    <row r="952" spans="1:9" s="62" customFormat="1" ht="13.5" customHeight="1">
      <c r="A952" s="83"/>
      <c r="B952" s="131"/>
      <c r="C952" s="131"/>
      <c r="D952" s="132"/>
      <c r="E952" s="132"/>
      <c r="F952" s="170"/>
      <c r="G952" s="171"/>
      <c r="H952" s="172"/>
      <c r="I952" s="82"/>
    </row>
    <row r="953" spans="1:9" s="62" customFormat="1" ht="13.5" customHeight="1">
      <c r="A953" s="83"/>
      <c r="B953" s="131"/>
      <c r="C953" s="131"/>
      <c r="D953" s="132"/>
      <c r="E953" s="132"/>
      <c r="F953" s="170"/>
      <c r="G953" s="171"/>
      <c r="H953" s="172"/>
      <c r="I953" s="82"/>
    </row>
    <row r="954" spans="1:9" s="62" customFormat="1" ht="13.5" customHeight="1">
      <c r="A954" s="83"/>
      <c r="B954" s="131"/>
      <c r="C954" s="131"/>
      <c r="D954" s="132"/>
      <c r="E954" s="132"/>
      <c r="F954" s="170"/>
      <c r="G954" s="171"/>
      <c r="H954" s="172"/>
      <c r="I954" s="82"/>
    </row>
    <row r="955" spans="1:9" s="62" customFormat="1" ht="13.5" customHeight="1">
      <c r="A955" s="83"/>
      <c r="B955" s="131"/>
      <c r="C955" s="131"/>
      <c r="D955" s="132"/>
      <c r="E955" s="132"/>
      <c r="F955" s="170"/>
      <c r="G955" s="171"/>
      <c r="H955" s="172"/>
      <c r="I955" s="82"/>
    </row>
    <row r="956" spans="1:9" s="62" customFormat="1" ht="13.5" customHeight="1">
      <c r="A956" s="83"/>
      <c r="B956" s="131"/>
      <c r="C956" s="131"/>
      <c r="D956" s="132"/>
      <c r="E956" s="132"/>
      <c r="F956" s="170"/>
      <c r="G956" s="171"/>
      <c r="H956" s="172"/>
      <c r="I956" s="82"/>
    </row>
    <row r="957" spans="1:9" s="62" customFormat="1" ht="13.5" customHeight="1">
      <c r="A957" s="83"/>
      <c r="B957" s="131"/>
      <c r="C957" s="131"/>
      <c r="D957" s="132"/>
      <c r="E957" s="132"/>
      <c r="F957" s="170"/>
      <c r="G957" s="171"/>
      <c r="H957" s="172"/>
      <c r="I957" s="82"/>
    </row>
    <row r="958" spans="1:9" s="62" customFormat="1" ht="13.5" customHeight="1">
      <c r="A958" s="83"/>
      <c r="B958" s="131"/>
      <c r="C958" s="131"/>
      <c r="D958" s="132"/>
      <c r="E958" s="132"/>
      <c r="F958" s="170"/>
      <c r="G958" s="171"/>
      <c r="H958" s="172"/>
      <c r="I958" s="82"/>
    </row>
    <row r="959" spans="1:9" s="62" customFormat="1" ht="13.5" customHeight="1">
      <c r="A959" s="83"/>
      <c r="B959" s="131"/>
      <c r="C959" s="131"/>
      <c r="D959" s="132"/>
      <c r="E959" s="132"/>
      <c r="F959" s="170"/>
      <c r="G959" s="171"/>
      <c r="H959" s="172"/>
      <c r="I959" s="82"/>
    </row>
    <row r="960" spans="1:9" s="62" customFormat="1" ht="13.5" customHeight="1">
      <c r="A960" s="83"/>
      <c r="B960" s="131"/>
      <c r="C960" s="131"/>
      <c r="D960" s="132"/>
      <c r="E960" s="132"/>
      <c r="F960" s="170"/>
      <c r="G960" s="171"/>
      <c r="H960" s="172"/>
      <c r="I960" s="82"/>
    </row>
    <row r="961" spans="1:9" s="62" customFormat="1" ht="13.5" customHeight="1">
      <c r="A961" s="83"/>
      <c r="B961" s="131"/>
      <c r="C961" s="131"/>
      <c r="D961" s="132"/>
      <c r="E961" s="132"/>
      <c r="F961" s="170"/>
      <c r="G961" s="171"/>
      <c r="H961" s="172"/>
      <c r="I961" s="82"/>
    </row>
    <row r="962" spans="1:9" s="62" customFormat="1" ht="13.5" customHeight="1">
      <c r="A962" s="83"/>
      <c r="B962" s="131"/>
      <c r="C962" s="131"/>
      <c r="D962" s="132"/>
      <c r="E962" s="132"/>
      <c r="F962" s="170"/>
      <c r="G962" s="171"/>
      <c r="H962" s="172"/>
      <c r="I962" s="82"/>
    </row>
    <row r="963" spans="1:9" s="62" customFormat="1" ht="13.5" customHeight="1">
      <c r="A963" s="83"/>
      <c r="B963" s="131"/>
      <c r="C963" s="131"/>
      <c r="D963" s="132"/>
      <c r="E963" s="132"/>
      <c r="F963" s="170"/>
      <c r="G963" s="171"/>
      <c r="H963" s="172"/>
      <c r="I963" s="82"/>
    </row>
    <row r="964" spans="1:9" s="62" customFormat="1" ht="13.5" customHeight="1">
      <c r="A964" s="83"/>
      <c r="B964" s="131"/>
      <c r="C964" s="131"/>
      <c r="D964" s="132"/>
      <c r="E964" s="132"/>
      <c r="F964" s="170"/>
      <c r="G964" s="171"/>
      <c r="H964" s="172"/>
      <c r="I964" s="82"/>
    </row>
    <row r="965" spans="1:9" s="62" customFormat="1" ht="13.5" customHeight="1">
      <c r="A965" s="83"/>
      <c r="B965" s="131"/>
      <c r="C965" s="131"/>
      <c r="D965" s="132"/>
      <c r="E965" s="132"/>
      <c r="F965" s="170"/>
      <c r="G965" s="171"/>
      <c r="H965" s="172"/>
      <c r="I965" s="82"/>
    </row>
    <row r="966" spans="1:9" s="62" customFormat="1" ht="13.5" customHeight="1">
      <c r="A966" s="83"/>
      <c r="B966" s="131"/>
      <c r="C966" s="131"/>
      <c r="D966" s="132"/>
      <c r="E966" s="132"/>
      <c r="F966" s="170"/>
      <c r="G966" s="171"/>
      <c r="H966" s="172"/>
      <c r="I966" s="82"/>
    </row>
    <row r="967" spans="1:9" s="62" customFormat="1" ht="13.5" customHeight="1">
      <c r="A967" s="83"/>
      <c r="B967" s="131"/>
      <c r="C967" s="131"/>
      <c r="D967" s="132"/>
      <c r="E967" s="132"/>
      <c r="F967" s="170"/>
      <c r="G967" s="171"/>
      <c r="H967" s="172"/>
      <c r="I967" s="82"/>
    </row>
    <row r="968" spans="1:9" s="62" customFormat="1" ht="13.5" customHeight="1">
      <c r="A968" s="83"/>
      <c r="B968" s="131"/>
      <c r="C968" s="131"/>
      <c r="D968" s="132"/>
      <c r="E968" s="132"/>
      <c r="F968" s="170"/>
      <c r="G968" s="171"/>
      <c r="H968" s="172"/>
      <c r="I968" s="82"/>
    </row>
    <row r="969" spans="1:9" s="62" customFormat="1" ht="13.5" customHeight="1">
      <c r="A969" s="83"/>
      <c r="B969" s="131"/>
      <c r="C969" s="131"/>
      <c r="D969" s="132"/>
      <c r="E969" s="132"/>
      <c r="F969" s="170"/>
      <c r="G969" s="171"/>
      <c r="H969" s="172"/>
      <c r="I969" s="82"/>
    </row>
    <row r="970" spans="1:9" s="62" customFormat="1" ht="13.5" customHeight="1">
      <c r="A970" s="83"/>
      <c r="B970" s="131"/>
      <c r="C970" s="131"/>
      <c r="D970" s="132"/>
      <c r="E970" s="132"/>
      <c r="F970" s="170"/>
      <c r="G970" s="171"/>
      <c r="H970" s="172"/>
      <c r="I970" s="82"/>
    </row>
    <row r="971" spans="1:9" s="62" customFormat="1" ht="13.5" customHeight="1">
      <c r="A971" s="83"/>
      <c r="B971" s="131"/>
      <c r="C971" s="131"/>
      <c r="D971" s="132"/>
      <c r="E971" s="132"/>
      <c r="F971" s="170"/>
      <c r="G971" s="171"/>
      <c r="H971" s="172"/>
      <c r="I971" s="82"/>
    </row>
    <row r="972" spans="1:9" s="62" customFormat="1" ht="13.5" customHeight="1">
      <c r="A972" s="83"/>
      <c r="B972" s="131"/>
      <c r="C972" s="131"/>
      <c r="D972" s="132"/>
      <c r="E972" s="132"/>
      <c r="F972" s="170"/>
      <c r="G972" s="171"/>
      <c r="H972" s="172"/>
      <c r="I972" s="82"/>
    </row>
    <row r="973" spans="1:9" s="62" customFormat="1" ht="13.5" customHeight="1">
      <c r="A973" s="83"/>
      <c r="B973" s="131"/>
      <c r="C973" s="131"/>
      <c r="D973" s="132"/>
      <c r="E973" s="132"/>
      <c r="F973" s="170"/>
      <c r="G973" s="171"/>
      <c r="H973" s="172"/>
      <c r="I973" s="82"/>
    </row>
    <row r="974" spans="1:9" s="62" customFormat="1" ht="13.5" customHeight="1">
      <c r="A974" s="83"/>
      <c r="B974" s="131"/>
      <c r="C974" s="131"/>
      <c r="D974" s="132"/>
      <c r="E974" s="132"/>
      <c r="F974" s="170"/>
      <c r="G974" s="171"/>
      <c r="H974" s="172"/>
      <c r="I974" s="82"/>
    </row>
    <row r="975" spans="1:9" s="62" customFormat="1" ht="13.5" customHeight="1">
      <c r="A975" s="83"/>
      <c r="B975" s="131"/>
      <c r="C975" s="131"/>
      <c r="D975" s="132"/>
      <c r="E975" s="132"/>
      <c r="F975" s="170"/>
      <c r="G975" s="171"/>
      <c r="H975" s="172"/>
      <c r="I975" s="82"/>
    </row>
    <row r="976" spans="1:9" s="62" customFormat="1" ht="13.5" customHeight="1">
      <c r="A976" s="83"/>
      <c r="B976" s="131"/>
      <c r="C976" s="131"/>
      <c r="D976" s="132"/>
      <c r="E976" s="132"/>
      <c r="F976" s="170"/>
      <c r="G976" s="171"/>
      <c r="H976" s="172"/>
      <c r="I976" s="82"/>
    </row>
    <row r="977" spans="1:9" s="62" customFormat="1" ht="13.5" customHeight="1">
      <c r="A977" s="83"/>
      <c r="B977" s="131"/>
      <c r="C977" s="131"/>
      <c r="D977" s="132"/>
      <c r="E977" s="132"/>
      <c r="F977" s="170"/>
      <c r="G977" s="171"/>
      <c r="H977" s="172"/>
      <c r="I977" s="82"/>
    </row>
    <row r="978" spans="1:9" s="62" customFormat="1" ht="13.5" customHeight="1">
      <c r="A978" s="83"/>
      <c r="B978" s="131"/>
      <c r="C978" s="131"/>
      <c r="D978" s="132"/>
      <c r="E978" s="132"/>
      <c r="F978" s="170"/>
      <c r="G978" s="171"/>
      <c r="H978" s="172"/>
      <c r="I978" s="82"/>
    </row>
    <row r="979" spans="1:9" s="62" customFormat="1" ht="13.5" customHeight="1">
      <c r="A979" s="83"/>
      <c r="B979" s="131"/>
      <c r="C979" s="131"/>
      <c r="D979" s="132"/>
      <c r="E979" s="132"/>
      <c r="F979" s="170"/>
      <c r="G979" s="171"/>
      <c r="H979" s="172"/>
      <c r="I979" s="82"/>
    </row>
    <row r="980" spans="1:9" s="62" customFormat="1" ht="13.5" customHeight="1">
      <c r="A980" s="83"/>
      <c r="B980" s="131"/>
      <c r="C980" s="131"/>
      <c r="D980" s="132"/>
      <c r="E980" s="132"/>
      <c r="F980" s="170"/>
      <c r="G980" s="171"/>
      <c r="H980" s="172"/>
      <c r="I980" s="82"/>
    </row>
    <row r="981" spans="1:9" s="62" customFormat="1" ht="13.5" customHeight="1">
      <c r="A981" s="83"/>
      <c r="B981" s="131"/>
      <c r="C981" s="131"/>
      <c r="D981" s="132"/>
      <c r="E981" s="132"/>
      <c r="F981" s="170"/>
      <c r="G981" s="171"/>
      <c r="H981" s="172"/>
      <c r="I981" s="82"/>
    </row>
    <row r="982" spans="1:9" s="62" customFormat="1" ht="13.5" customHeight="1">
      <c r="A982" s="83"/>
      <c r="B982" s="131"/>
      <c r="C982" s="131"/>
      <c r="D982" s="132"/>
      <c r="E982" s="132"/>
      <c r="F982" s="170"/>
      <c r="G982" s="171"/>
      <c r="H982" s="172"/>
      <c r="I982" s="82"/>
    </row>
    <row r="983" spans="1:9" s="62" customFormat="1" ht="13.5" customHeight="1">
      <c r="A983" s="83"/>
      <c r="B983" s="131"/>
      <c r="C983" s="131"/>
      <c r="D983" s="132"/>
      <c r="E983" s="132"/>
      <c r="F983" s="170"/>
      <c r="G983" s="171"/>
      <c r="H983" s="172"/>
      <c r="I983" s="82"/>
    </row>
    <row r="984" spans="1:9" s="62" customFormat="1" ht="13.5" customHeight="1">
      <c r="A984" s="83"/>
      <c r="B984" s="131"/>
      <c r="C984" s="131"/>
      <c r="D984" s="132"/>
      <c r="E984" s="132"/>
      <c r="F984" s="170"/>
      <c r="G984" s="171"/>
      <c r="H984" s="172"/>
      <c r="I984" s="82"/>
    </row>
    <row r="985" spans="1:9" s="62" customFormat="1" ht="13.5" customHeight="1">
      <c r="A985" s="83"/>
      <c r="B985" s="131"/>
      <c r="C985" s="131"/>
      <c r="D985" s="132"/>
      <c r="E985" s="132"/>
      <c r="F985" s="170"/>
      <c r="G985" s="171"/>
      <c r="H985" s="172"/>
      <c r="I985" s="82"/>
    </row>
    <row r="986" spans="1:9" s="62" customFormat="1" ht="13.5" customHeight="1">
      <c r="A986" s="83"/>
      <c r="B986" s="131"/>
      <c r="C986" s="131"/>
      <c r="D986" s="132"/>
      <c r="E986" s="132"/>
      <c r="F986" s="170"/>
      <c r="G986" s="171"/>
      <c r="H986" s="172"/>
      <c r="I986" s="82"/>
    </row>
    <row r="987" spans="1:9" s="62" customFormat="1" ht="13.5" customHeight="1">
      <c r="A987" s="83"/>
      <c r="B987" s="131"/>
      <c r="C987" s="131"/>
      <c r="D987" s="132"/>
      <c r="E987" s="132"/>
      <c r="F987" s="170"/>
      <c r="G987" s="171"/>
      <c r="H987" s="172"/>
      <c r="I987" s="82"/>
    </row>
    <row r="988" spans="1:9" s="62" customFormat="1" ht="13.5" customHeight="1">
      <c r="A988" s="83"/>
      <c r="B988" s="131"/>
      <c r="C988" s="131"/>
      <c r="D988" s="132"/>
      <c r="E988" s="132"/>
      <c r="F988" s="170"/>
      <c r="G988" s="171"/>
      <c r="H988" s="172"/>
      <c r="I988" s="82"/>
    </row>
    <row r="989" spans="1:9" s="62" customFormat="1" ht="13.5" customHeight="1">
      <c r="A989" s="83"/>
      <c r="B989" s="131"/>
      <c r="C989" s="131"/>
      <c r="D989" s="132"/>
      <c r="E989" s="132"/>
      <c r="F989" s="170"/>
      <c r="G989" s="171"/>
      <c r="H989" s="172"/>
      <c r="I989" s="82"/>
    </row>
    <row r="990" spans="1:9" s="62" customFormat="1" ht="13.5" customHeight="1">
      <c r="A990" s="83"/>
      <c r="B990" s="131"/>
      <c r="C990" s="131"/>
      <c r="D990" s="132"/>
      <c r="E990" s="132"/>
      <c r="F990" s="170"/>
      <c r="G990" s="171"/>
      <c r="H990" s="172"/>
      <c r="I990" s="82"/>
    </row>
    <row r="991" spans="1:9" s="62" customFormat="1" ht="13.5" customHeight="1">
      <c r="A991" s="83"/>
      <c r="B991" s="131"/>
      <c r="C991" s="131"/>
      <c r="D991" s="132"/>
      <c r="E991" s="132"/>
      <c r="F991" s="170"/>
      <c r="G991" s="171"/>
      <c r="H991" s="172"/>
      <c r="I991" s="82"/>
    </row>
    <row r="992" spans="1:9" s="62" customFormat="1" ht="13.5" customHeight="1">
      <c r="A992" s="83"/>
      <c r="B992" s="131"/>
      <c r="C992" s="131"/>
      <c r="D992" s="132"/>
      <c r="E992" s="132"/>
      <c r="F992" s="170"/>
      <c r="G992" s="171"/>
      <c r="H992" s="172"/>
      <c r="I992" s="82"/>
    </row>
    <row r="993" spans="1:9" s="62" customFormat="1" ht="13.5" customHeight="1">
      <c r="A993" s="83"/>
      <c r="B993" s="131"/>
      <c r="C993" s="131"/>
      <c r="D993" s="132"/>
      <c r="E993" s="132"/>
      <c r="F993" s="170"/>
      <c r="G993" s="171"/>
      <c r="H993" s="172"/>
      <c r="I993" s="82"/>
    </row>
    <row r="994" spans="1:9" s="62" customFormat="1" ht="13.5" customHeight="1">
      <c r="A994" s="83"/>
      <c r="B994" s="131"/>
      <c r="C994" s="131"/>
      <c r="D994" s="132"/>
      <c r="E994" s="132"/>
      <c r="F994" s="170"/>
      <c r="G994" s="171"/>
      <c r="H994" s="172"/>
      <c r="I994" s="82"/>
    </row>
    <row r="995" spans="1:9" s="62" customFormat="1" ht="13.5" customHeight="1">
      <c r="A995" s="83"/>
      <c r="B995" s="131"/>
      <c r="C995" s="131"/>
      <c r="D995" s="132"/>
      <c r="E995" s="132"/>
      <c r="F995" s="170"/>
      <c r="G995" s="171"/>
      <c r="H995" s="172"/>
      <c r="I995" s="82"/>
    </row>
    <row r="996" spans="1:9" s="62" customFormat="1" ht="13.5" customHeight="1">
      <c r="A996" s="83"/>
      <c r="B996" s="131"/>
      <c r="C996" s="131"/>
      <c r="D996" s="132"/>
      <c r="E996" s="132"/>
      <c r="F996" s="170"/>
      <c r="G996" s="171"/>
      <c r="H996" s="172"/>
      <c r="I996" s="82"/>
    </row>
    <row r="997" spans="1:9" s="62" customFormat="1" ht="13.5" customHeight="1">
      <c r="A997" s="83"/>
      <c r="B997" s="131"/>
      <c r="C997" s="131"/>
      <c r="D997" s="132"/>
      <c r="E997" s="132"/>
      <c r="F997" s="170"/>
      <c r="G997" s="171"/>
      <c r="H997" s="172"/>
      <c r="I997" s="82"/>
    </row>
    <row r="998" spans="1:9" s="62" customFormat="1" ht="13.5" customHeight="1">
      <c r="A998" s="83"/>
      <c r="B998" s="131"/>
      <c r="C998" s="131"/>
      <c r="D998" s="132"/>
      <c r="E998" s="132"/>
      <c r="F998" s="170"/>
      <c r="G998" s="171"/>
      <c r="H998" s="172"/>
      <c r="I998" s="82"/>
    </row>
    <row r="999" spans="1:9" s="62" customFormat="1" ht="13.5" customHeight="1">
      <c r="A999" s="83"/>
      <c r="B999" s="131"/>
      <c r="C999" s="131"/>
      <c r="D999" s="132"/>
      <c r="E999" s="132"/>
      <c r="F999" s="170"/>
      <c r="G999" s="171"/>
      <c r="H999" s="172"/>
      <c r="I999" s="82"/>
    </row>
    <row r="1000" spans="1:9" s="62" customFormat="1" ht="13.5" customHeight="1">
      <c r="A1000" s="83"/>
      <c r="B1000" s="131"/>
      <c r="C1000" s="131"/>
      <c r="D1000" s="132"/>
      <c r="E1000" s="132"/>
      <c r="F1000" s="170"/>
      <c r="G1000" s="171"/>
      <c r="H1000" s="172"/>
      <c r="I1000" s="82"/>
    </row>
    <row r="1001" spans="1:9" s="62" customFormat="1" ht="13.5" customHeight="1">
      <c r="A1001" s="83"/>
      <c r="B1001" s="160"/>
      <c r="C1001" s="160"/>
      <c r="D1001" s="169"/>
      <c r="E1001" s="169"/>
      <c r="F1001" s="170"/>
      <c r="G1001" s="171"/>
      <c r="H1001" s="172"/>
      <c r="I1001" s="82"/>
    </row>
    <row r="1002" spans="1:9" s="62" customFormat="1" ht="13.5" customHeight="1">
      <c r="A1002" s="83"/>
      <c r="B1002" s="160"/>
      <c r="C1002" s="160"/>
      <c r="D1002" s="169"/>
      <c r="E1002" s="169"/>
      <c r="F1002" s="170"/>
      <c r="G1002" s="171"/>
      <c r="H1002" s="172"/>
      <c r="I1002" s="82"/>
    </row>
    <row r="1003" spans="1:9" s="62" customFormat="1" ht="13.5" customHeight="1">
      <c r="A1003" s="83"/>
      <c r="B1003" s="160"/>
      <c r="C1003" s="160"/>
      <c r="D1003" s="169"/>
      <c r="E1003" s="169"/>
      <c r="F1003" s="170"/>
      <c r="G1003" s="171"/>
      <c r="H1003" s="172"/>
      <c r="I1003" s="82"/>
    </row>
    <row r="1004" spans="1:9" s="62" customFormat="1" ht="13.5" customHeight="1">
      <c r="A1004" s="83"/>
      <c r="B1004" s="160"/>
      <c r="C1004" s="160"/>
      <c r="D1004" s="169"/>
      <c r="E1004" s="169"/>
      <c r="F1004" s="170"/>
      <c r="G1004" s="171"/>
      <c r="H1004" s="172"/>
      <c r="I1004" s="82"/>
    </row>
    <row r="1005" spans="1:9" s="62" customFormat="1" ht="13.5" customHeight="1">
      <c r="A1005" s="83"/>
      <c r="B1005" s="160"/>
      <c r="C1005" s="160"/>
      <c r="D1005" s="169"/>
      <c r="E1005" s="169"/>
      <c r="F1005" s="170"/>
      <c r="G1005" s="171"/>
      <c r="H1005" s="172"/>
      <c r="I1005" s="82"/>
    </row>
    <row r="1006" spans="1:9" s="62" customFormat="1" ht="13.5" customHeight="1">
      <c r="A1006" s="83"/>
      <c r="B1006" s="160"/>
      <c r="C1006" s="160"/>
      <c r="D1006" s="169"/>
      <c r="E1006" s="169"/>
      <c r="F1006" s="170"/>
      <c r="G1006" s="171"/>
      <c r="H1006" s="172"/>
      <c r="I1006" s="82"/>
    </row>
    <row r="1007" spans="1:9" s="62" customFormat="1" ht="13.5" customHeight="1">
      <c r="A1007" s="83"/>
      <c r="B1007" s="160"/>
      <c r="C1007" s="160"/>
      <c r="D1007" s="169"/>
      <c r="E1007" s="169"/>
      <c r="F1007" s="170"/>
      <c r="G1007" s="171"/>
      <c r="H1007" s="172"/>
      <c r="I1007" s="82"/>
    </row>
    <row r="1008" spans="1:9" s="62" customFormat="1" ht="13.5" customHeight="1">
      <c r="A1008" s="83"/>
      <c r="B1008" s="160"/>
      <c r="C1008" s="160"/>
      <c r="D1008" s="169"/>
      <c r="E1008" s="169"/>
      <c r="F1008" s="170"/>
      <c r="G1008" s="171"/>
      <c r="H1008" s="172"/>
      <c r="I1008" s="82"/>
    </row>
    <row r="1009" spans="1:9" s="62" customFormat="1" ht="13.5" customHeight="1">
      <c r="A1009" s="83"/>
      <c r="B1009" s="160"/>
      <c r="C1009" s="160"/>
      <c r="D1009" s="169"/>
      <c r="E1009" s="169"/>
      <c r="F1009" s="170"/>
      <c r="G1009" s="171"/>
      <c r="H1009" s="172"/>
      <c r="I1009" s="82"/>
    </row>
    <row r="1010" spans="1:9" s="62" customFormat="1" ht="13.5" customHeight="1">
      <c r="A1010" s="83"/>
      <c r="B1010" s="160"/>
      <c r="C1010" s="160"/>
      <c r="D1010" s="169"/>
      <c r="E1010" s="169"/>
      <c r="F1010" s="170"/>
      <c r="G1010" s="171"/>
      <c r="H1010" s="172"/>
      <c r="I1010" s="82"/>
    </row>
    <row r="1011" spans="1:9" s="62" customFormat="1" ht="13.5" customHeight="1">
      <c r="A1011" s="83"/>
      <c r="B1011" s="160"/>
      <c r="C1011" s="160"/>
      <c r="D1011" s="169"/>
      <c r="E1011" s="169"/>
      <c r="F1011" s="170"/>
      <c r="G1011" s="171"/>
      <c r="H1011" s="172"/>
      <c r="I1011" s="82"/>
    </row>
    <row r="1012" spans="1:9" s="62" customFormat="1" ht="13.5" customHeight="1">
      <c r="A1012" s="83"/>
      <c r="B1012" s="160"/>
      <c r="C1012" s="160"/>
      <c r="D1012" s="169"/>
      <c r="E1012" s="169"/>
      <c r="F1012" s="170"/>
      <c r="G1012" s="171"/>
      <c r="H1012" s="172"/>
      <c r="I1012" s="82"/>
    </row>
    <row r="1013" spans="1:9" s="62" customFormat="1" ht="13.5" customHeight="1">
      <c r="A1013" s="83"/>
      <c r="B1013" s="160"/>
      <c r="C1013" s="160"/>
      <c r="D1013" s="169"/>
      <c r="E1013" s="169"/>
      <c r="F1013" s="170"/>
      <c r="G1013" s="171"/>
      <c r="H1013" s="172"/>
      <c r="I1013" s="82"/>
    </row>
    <row r="1014" spans="1:9" s="62" customFormat="1" ht="13.5" customHeight="1">
      <c r="A1014" s="83"/>
      <c r="B1014" s="160"/>
      <c r="C1014" s="160"/>
      <c r="D1014" s="169"/>
      <c r="E1014" s="169"/>
      <c r="F1014" s="170"/>
      <c r="G1014" s="171"/>
      <c r="H1014" s="172"/>
      <c r="I1014" s="82"/>
    </row>
    <row r="1015" spans="1:9" s="62" customFormat="1" ht="13.5" customHeight="1">
      <c r="A1015" s="83"/>
      <c r="B1015" s="160"/>
      <c r="C1015" s="160"/>
      <c r="D1015" s="169"/>
      <c r="E1015" s="169"/>
      <c r="F1015" s="170"/>
      <c r="G1015" s="171"/>
      <c r="H1015" s="172"/>
      <c r="I1015" s="82"/>
    </row>
    <row r="1016" spans="1:9" s="62" customFormat="1" ht="13.5" customHeight="1">
      <c r="A1016" s="83"/>
      <c r="B1016" s="160"/>
      <c r="C1016" s="160"/>
      <c r="D1016" s="169"/>
      <c r="E1016" s="169"/>
      <c r="F1016" s="170"/>
      <c r="G1016" s="171"/>
      <c r="H1016" s="172"/>
      <c r="I1016" s="82"/>
    </row>
    <row r="1017" spans="1:9" s="62" customFormat="1" ht="13.5" customHeight="1">
      <c r="A1017" s="83"/>
      <c r="B1017" s="160"/>
      <c r="C1017" s="160"/>
      <c r="D1017" s="169"/>
      <c r="E1017" s="169"/>
      <c r="F1017" s="170"/>
      <c r="G1017" s="171"/>
      <c r="H1017" s="172"/>
      <c r="I1017" s="82"/>
    </row>
    <row r="1018" spans="1:9" s="62" customFormat="1" ht="13.5" customHeight="1">
      <c r="A1018" s="83"/>
      <c r="B1018" s="160"/>
      <c r="C1018" s="160"/>
      <c r="D1018" s="169"/>
      <c r="E1018" s="169"/>
      <c r="F1018" s="170"/>
      <c r="G1018" s="171"/>
      <c r="H1018" s="172"/>
      <c r="I1018" s="82"/>
    </row>
    <row r="1019" spans="1:9" s="62" customFormat="1" ht="13.5" customHeight="1">
      <c r="A1019" s="83"/>
      <c r="B1019" s="160"/>
      <c r="C1019" s="160"/>
      <c r="D1019" s="169"/>
      <c r="E1019" s="169"/>
      <c r="F1019" s="170"/>
      <c r="G1019" s="171"/>
      <c r="H1019" s="172"/>
      <c r="I1019" s="82"/>
    </row>
    <row r="1020" spans="1:9" s="62" customFormat="1" ht="13.5" customHeight="1">
      <c r="A1020" s="83"/>
      <c r="B1020" s="160"/>
      <c r="C1020" s="160"/>
      <c r="D1020" s="169"/>
      <c r="E1020" s="169"/>
      <c r="F1020" s="170"/>
      <c r="G1020" s="171"/>
      <c r="H1020" s="172"/>
      <c r="I1020" s="82"/>
    </row>
    <row r="1021" spans="1:9" s="62" customFormat="1" ht="13.5" customHeight="1">
      <c r="A1021" s="83"/>
      <c r="B1021" s="160"/>
      <c r="C1021" s="160"/>
      <c r="D1021" s="169"/>
      <c r="E1021" s="169"/>
      <c r="F1021" s="170"/>
      <c r="G1021" s="171"/>
      <c r="H1021" s="172"/>
      <c r="I1021" s="82"/>
    </row>
    <row r="1022" spans="1:9" s="62" customFormat="1" ht="13.5" customHeight="1">
      <c r="A1022" s="83"/>
      <c r="B1022" s="160"/>
      <c r="C1022" s="160"/>
      <c r="D1022" s="169"/>
      <c r="E1022" s="169"/>
      <c r="F1022" s="170"/>
      <c r="G1022" s="171"/>
      <c r="H1022" s="172"/>
      <c r="I1022" s="82"/>
    </row>
    <row r="1023" spans="1:9" s="62" customFormat="1" ht="13.5" customHeight="1">
      <c r="A1023" s="83"/>
      <c r="B1023" s="160"/>
      <c r="C1023" s="160"/>
      <c r="D1023" s="169"/>
      <c r="E1023" s="169"/>
      <c r="F1023" s="170"/>
      <c r="G1023" s="171"/>
      <c r="H1023" s="172"/>
      <c r="I1023" s="82"/>
    </row>
    <row r="1024" spans="1:9" s="62" customFormat="1" ht="13.5" customHeight="1">
      <c r="A1024" s="83"/>
      <c r="B1024" s="160"/>
      <c r="C1024" s="160"/>
      <c r="D1024" s="169"/>
      <c r="E1024" s="169"/>
      <c r="F1024" s="170"/>
      <c r="G1024" s="171"/>
      <c r="H1024" s="172"/>
      <c r="I1024" s="82"/>
    </row>
    <row r="1025" spans="1:9" s="62" customFormat="1" ht="13.5" customHeight="1">
      <c r="A1025" s="83"/>
      <c r="B1025" s="160"/>
      <c r="C1025" s="160"/>
      <c r="D1025" s="169"/>
      <c r="E1025" s="169"/>
      <c r="F1025" s="170"/>
      <c r="G1025" s="171"/>
      <c r="H1025" s="172"/>
      <c r="I1025" s="82"/>
    </row>
    <row r="1026" spans="1:9" s="62" customFormat="1" ht="13.5" customHeight="1">
      <c r="A1026" s="83"/>
      <c r="B1026" s="160"/>
      <c r="C1026" s="160"/>
      <c r="D1026" s="169"/>
      <c r="E1026" s="169"/>
      <c r="F1026" s="170"/>
      <c r="G1026" s="171"/>
      <c r="H1026" s="172"/>
      <c r="I1026" s="82"/>
    </row>
    <row r="1027" spans="1:9" s="62" customFormat="1" ht="13.5" customHeight="1">
      <c r="A1027" s="83"/>
      <c r="B1027" s="160"/>
      <c r="C1027" s="160"/>
      <c r="D1027" s="169"/>
      <c r="E1027" s="169"/>
      <c r="F1027" s="170"/>
      <c r="G1027" s="171"/>
      <c r="H1027" s="172"/>
      <c r="I1027" s="82"/>
    </row>
    <row r="1028" spans="1:9" s="62" customFormat="1" ht="13.5" customHeight="1">
      <c r="A1028" s="83"/>
      <c r="B1028" s="160"/>
      <c r="C1028" s="160"/>
      <c r="D1028" s="169"/>
      <c r="E1028" s="169"/>
      <c r="F1028" s="170"/>
      <c r="G1028" s="171"/>
      <c r="H1028" s="172"/>
      <c r="I1028" s="82"/>
    </row>
    <row r="1029" spans="1:9" s="62" customFormat="1" ht="13.5" customHeight="1">
      <c r="A1029" s="83"/>
      <c r="B1029" s="160"/>
      <c r="C1029" s="160"/>
      <c r="D1029" s="169"/>
      <c r="E1029" s="169"/>
      <c r="F1029" s="170"/>
      <c r="G1029" s="171"/>
      <c r="H1029" s="172"/>
      <c r="I1029" s="82"/>
    </row>
    <row r="1030" spans="1:9" s="62" customFormat="1" ht="13.5" customHeight="1">
      <c r="A1030" s="83"/>
      <c r="B1030" s="160"/>
      <c r="C1030" s="160"/>
      <c r="D1030" s="169"/>
      <c r="E1030" s="169"/>
      <c r="F1030" s="170"/>
      <c r="G1030" s="171"/>
      <c r="H1030" s="172"/>
      <c r="I1030" s="82"/>
    </row>
    <row r="1031" spans="1:9" s="62" customFormat="1" ht="13.5" customHeight="1">
      <c r="A1031" s="83"/>
      <c r="B1031" s="160"/>
      <c r="C1031" s="160"/>
      <c r="D1031" s="169"/>
      <c r="E1031" s="169"/>
      <c r="F1031" s="170"/>
      <c r="G1031" s="171"/>
      <c r="H1031" s="172"/>
      <c r="I1031" s="82"/>
    </row>
    <row r="1032" spans="1:9" s="62" customFormat="1" ht="13.5" customHeight="1">
      <c r="A1032" s="83"/>
      <c r="B1032" s="160"/>
      <c r="C1032" s="160"/>
      <c r="D1032" s="169"/>
      <c r="E1032" s="169"/>
      <c r="F1032" s="170"/>
      <c r="G1032" s="171"/>
      <c r="H1032" s="172"/>
      <c r="I1032" s="82"/>
    </row>
    <row r="1033" spans="1:9" s="62" customFormat="1" ht="13.5" customHeight="1">
      <c r="A1033" s="83"/>
      <c r="B1033" s="160"/>
      <c r="C1033" s="160"/>
      <c r="D1033" s="169"/>
      <c r="E1033" s="169"/>
      <c r="F1033" s="170"/>
      <c r="G1033" s="171"/>
      <c r="H1033" s="172"/>
      <c r="I1033" s="82"/>
    </row>
    <row r="1034" spans="1:9" s="62" customFormat="1" ht="13.5" customHeight="1">
      <c r="A1034" s="83"/>
      <c r="B1034" s="160"/>
      <c r="C1034" s="160"/>
      <c r="D1034" s="169"/>
      <c r="E1034" s="169"/>
      <c r="F1034" s="170"/>
      <c r="G1034" s="171"/>
      <c r="H1034" s="172"/>
      <c r="I1034" s="82"/>
    </row>
    <row r="1035" spans="1:9" s="62" customFormat="1" ht="13.5" customHeight="1">
      <c r="A1035" s="83"/>
      <c r="B1035" s="160"/>
      <c r="C1035" s="160"/>
      <c r="D1035" s="169"/>
      <c r="E1035" s="169"/>
      <c r="F1035" s="170"/>
      <c r="G1035" s="171"/>
      <c r="H1035" s="172"/>
      <c r="I1035" s="82"/>
    </row>
    <row r="1036" spans="1:9" s="62" customFormat="1" ht="13.5" customHeight="1">
      <c r="A1036" s="83"/>
      <c r="B1036" s="160"/>
      <c r="C1036" s="160"/>
      <c r="D1036" s="169"/>
      <c r="E1036" s="169"/>
      <c r="F1036" s="170"/>
      <c r="G1036" s="171"/>
      <c r="H1036" s="172"/>
      <c r="I1036" s="82"/>
    </row>
    <row r="1037" spans="1:9" s="62" customFormat="1" ht="13.5" customHeight="1">
      <c r="A1037" s="83"/>
      <c r="B1037" s="160"/>
      <c r="C1037" s="160"/>
      <c r="D1037" s="169"/>
      <c r="E1037" s="169"/>
      <c r="F1037" s="170"/>
      <c r="G1037" s="171"/>
      <c r="H1037" s="172"/>
      <c r="I1037" s="82"/>
    </row>
    <row r="1038" spans="1:9" s="62" customFormat="1" ht="13.5" customHeight="1">
      <c r="A1038" s="83"/>
      <c r="B1038" s="160"/>
      <c r="C1038" s="160"/>
      <c r="D1038" s="169"/>
      <c r="E1038" s="169"/>
      <c r="F1038" s="170"/>
      <c r="G1038" s="171"/>
      <c r="H1038" s="172"/>
      <c r="I1038" s="82"/>
    </row>
    <row r="1039" spans="1:9" s="62" customFormat="1" ht="13.5" customHeight="1">
      <c r="A1039" s="83"/>
      <c r="B1039" s="160"/>
      <c r="C1039" s="160"/>
      <c r="D1039" s="169"/>
      <c r="E1039" s="169"/>
      <c r="F1039" s="170"/>
      <c r="G1039" s="171"/>
      <c r="H1039" s="172"/>
      <c r="I1039" s="82"/>
    </row>
    <row r="1040" spans="1:9" s="62" customFormat="1" ht="13.5" customHeight="1">
      <c r="A1040" s="83"/>
      <c r="B1040" s="160"/>
      <c r="C1040" s="160"/>
      <c r="D1040" s="169"/>
      <c r="E1040" s="169"/>
      <c r="F1040" s="170"/>
      <c r="G1040" s="171"/>
      <c r="H1040" s="172"/>
      <c r="I1040" s="82"/>
    </row>
    <row r="1041" spans="1:9" s="62" customFormat="1" ht="13.5" customHeight="1">
      <c r="A1041" s="83"/>
      <c r="B1041" s="160"/>
      <c r="C1041" s="160"/>
      <c r="D1041" s="169"/>
      <c r="E1041" s="169"/>
      <c r="F1041" s="170"/>
      <c r="G1041" s="171"/>
      <c r="H1041" s="172"/>
      <c r="I1041" s="82"/>
    </row>
    <row r="1042" spans="1:9" s="62" customFormat="1" ht="13.5" customHeight="1">
      <c r="A1042" s="83"/>
      <c r="B1042" s="160"/>
      <c r="C1042" s="160"/>
      <c r="D1042" s="169"/>
      <c r="E1042" s="169"/>
      <c r="F1042" s="170"/>
      <c r="G1042" s="171"/>
      <c r="H1042" s="172"/>
      <c r="I1042" s="82"/>
    </row>
    <row r="1043" spans="1:9" s="62" customFormat="1" ht="13.5" customHeight="1">
      <c r="A1043" s="83"/>
      <c r="B1043" s="160"/>
      <c r="C1043" s="160"/>
      <c r="D1043" s="169"/>
      <c r="E1043" s="169"/>
      <c r="F1043" s="170"/>
      <c r="G1043" s="171"/>
      <c r="H1043" s="172"/>
      <c r="I1043" s="82"/>
    </row>
    <row r="1044" spans="1:9" s="62" customFormat="1" ht="13.5" customHeight="1">
      <c r="A1044" s="83"/>
      <c r="B1044" s="160"/>
      <c r="C1044" s="160"/>
      <c r="D1044" s="169"/>
      <c r="E1044" s="169"/>
      <c r="F1044" s="170"/>
      <c r="G1044" s="171"/>
      <c r="H1044" s="172"/>
      <c r="I1044" s="82"/>
    </row>
    <row r="1045" spans="1:9" s="62" customFormat="1" ht="13.5" customHeight="1">
      <c r="A1045" s="83"/>
      <c r="B1045" s="160"/>
      <c r="C1045" s="160"/>
      <c r="D1045" s="169"/>
      <c r="E1045" s="169"/>
      <c r="F1045" s="170"/>
      <c r="G1045" s="171"/>
      <c r="H1045" s="172"/>
      <c r="I1045" s="82"/>
    </row>
    <row r="1046" spans="1:9" s="62" customFormat="1" ht="13.5" customHeight="1">
      <c r="A1046" s="83"/>
      <c r="B1046" s="160"/>
      <c r="C1046" s="160"/>
      <c r="D1046" s="169"/>
      <c r="E1046" s="169"/>
      <c r="F1046" s="170"/>
      <c r="G1046" s="171"/>
      <c r="H1046" s="172"/>
      <c r="I1046" s="82"/>
    </row>
    <row r="1047" spans="1:9" s="62" customFormat="1" ht="13.5" customHeight="1">
      <c r="A1047" s="83"/>
      <c r="B1047" s="160"/>
      <c r="C1047" s="160"/>
      <c r="D1047" s="169"/>
      <c r="E1047" s="169"/>
      <c r="F1047" s="170"/>
      <c r="G1047" s="171"/>
      <c r="H1047" s="172"/>
      <c r="I1047" s="82"/>
    </row>
    <row r="1048" spans="1:9" s="62" customFormat="1" ht="13.5" customHeight="1">
      <c r="A1048" s="83"/>
      <c r="B1048" s="160"/>
      <c r="C1048" s="160"/>
      <c r="D1048" s="169"/>
      <c r="E1048" s="169"/>
      <c r="F1048" s="170"/>
      <c r="G1048" s="171"/>
      <c r="H1048" s="172"/>
      <c r="I1048" s="82"/>
    </row>
    <row r="1049" spans="1:9" s="62" customFormat="1" ht="13.5" customHeight="1">
      <c r="A1049" s="83"/>
      <c r="B1049" s="160"/>
      <c r="C1049" s="160"/>
      <c r="D1049" s="169"/>
      <c r="E1049" s="169"/>
      <c r="F1049" s="170"/>
      <c r="G1049" s="171"/>
      <c r="H1049" s="172"/>
      <c r="I1049" s="82"/>
    </row>
    <row r="1050" spans="1:9" s="62" customFormat="1" ht="13.5" customHeight="1">
      <c r="A1050" s="83"/>
      <c r="B1050" s="160"/>
      <c r="C1050" s="160"/>
      <c r="D1050" s="169"/>
      <c r="E1050" s="169"/>
      <c r="F1050" s="170"/>
      <c r="G1050" s="171"/>
      <c r="H1050" s="172"/>
      <c r="I1050" s="82"/>
    </row>
    <row r="1051" spans="1:9" s="62" customFormat="1" ht="13.5" customHeight="1">
      <c r="A1051" s="83"/>
      <c r="B1051" s="160"/>
      <c r="C1051" s="160"/>
      <c r="D1051" s="169"/>
      <c r="E1051" s="169"/>
      <c r="F1051" s="170"/>
      <c r="G1051" s="171"/>
      <c r="H1051" s="172"/>
      <c r="I1051" s="82"/>
    </row>
    <row r="1052" spans="1:9" s="62" customFormat="1" ht="13.5" customHeight="1">
      <c r="A1052" s="83"/>
      <c r="B1052" s="160"/>
      <c r="C1052" s="160"/>
      <c r="D1052" s="169"/>
      <c r="E1052" s="169"/>
      <c r="F1052" s="170"/>
      <c r="G1052" s="171"/>
      <c r="H1052" s="172"/>
      <c r="I1052" s="82"/>
    </row>
    <row r="1053" spans="1:9" s="62" customFormat="1" ht="13.5" customHeight="1">
      <c r="A1053" s="83"/>
      <c r="B1053" s="160"/>
      <c r="C1053" s="160"/>
      <c r="D1053" s="169"/>
      <c r="E1053" s="169"/>
      <c r="F1053" s="170"/>
      <c r="G1053" s="171"/>
      <c r="H1053" s="172"/>
      <c r="I1053" s="82"/>
    </row>
    <row r="1054" spans="1:9" s="62" customFormat="1" ht="13.5" customHeight="1">
      <c r="A1054" s="83"/>
      <c r="B1054" s="160"/>
      <c r="C1054" s="160"/>
      <c r="D1054" s="169"/>
      <c r="E1054" s="169"/>
      <c r="F1054" s="170"/>
      <c r="G1054" s="171"/>
      <c r="H1054" s="172"/>
      <c r="I1054" s="82"/>
    </row>
    <row r="1055" spans="1:9" s="62" customFormat="1" ht="13.5" customHeight="1">
      <c r="A1055" s="83"/>
      <c r="B1055" s="160"/>
      <c r="C1055" s="160"/>
      <c r="D1055" s="169"/>
      <c r="E1055" s="169"/>
      <c r="F1055" s="170"/>
      <c r="G1055" s="171"/>
      <c r="H1055" s="172"/>
      <c r="I1055" s="82"/>
    </row>
    <row r="1056" spans="1:9" s="62" customFormat="1" ht="13.5" customHeight="1">
      <c r="A1056" s="83"/>
      <c r="B1056" s="160"/>
      <c r="C1056" s="160"/>
      <c r="D1056" s="169"/>
      <c r="E1056" s="169"/>
      <c r="F1056" s="170"/>
      <c r="G1056" s="171"/>
      <c r="H1056" s="172"/>
      <c r="I1056" s="82"/>
    </row>
    <row r="1057" spans="1:9" s="62" customFormat="1" ht="13.5" customHeight="1">
      <c r="A1057" s="83"/>
      <c r="B1057" s="160"/>
      <c r="C1057" s="160"/>
      <c r="D1057" s="169"/>
      <c r="E1057" s="169"/>
      <c r="F1057" s="170"/>
      <c r="G1057" s="171"/>
      <c r="H1057" s="172"/>
      <c r="I1057" s="82"/>
    </row>
    <row r="1058" spans="1:9" s="62" customFormat="1" ht="13.5" customHeight="1">
      <c r="A1058" s="83"/>
      <c r="B1058" s="160"/>
      <c r="C1058" s="160"/>
      <c r="D1058" s="169"/>
      <c r="E1058" s="169"/>
      <c r="F1058" s="170"/>
      <c r="G1058" s="171"/>
      <c r="H1058" s="172"/>
      <c r="I1058" s="82"/>
    </row>
    <row r="1059" spans="1:9" s="62" customFormat="1" ht="13.5" customHeight="1">
      <c r="A1059" s="83"/>
      <c r="B1059" s="160"/>
      <c r="C1059" s="160"/>
      <c r="D1059" s="169"/>
      <c r="E1059" s="169"/>
      <c r="F1059" s="170"/>
      <c r="G1059" s="171"/>
      <c r="H1059" s="172"/>
      <c r="I1059" s="82"/>
    </row>
    <row r="1060" spans="1:9" s="62" customFormat="1" ht="13.5" customHeight="1">
      <c r="A1060" s="83"/>
      <c r="B1060" s="160"/>
      <c r="C1060" s="160"/>
      <c r="D1060" s="169"/>
      <c r="E1060" s="169"/>
      <c r="F1060" s="170"/>
      <c r="G1060" s="171"/>
      <c r="H1060" s="172"/>
      <c r="I1060" s="82"/>
    </row>
    <row r="1061" spans="1:9" s="62" customFormat="1" ht="13.5" customHeight="1">
      <c r="A1061" s="83"/>
      <c r="B1061" s="160"/>
      <c r="C1061" s="160"/>
      <c r="D1061" s="169"/>
      <c r="E1061" s="169"/>
      <c r="F1061" s="170"/>
      <c r="G1061" s="171"/>
      <c r="H1061" s="172"/>
      <c r="I1061" s="82"/>
    </row>
    <row r="1062" spans="1:9" s="62" customFormat="1" ht="13.5" customHeight="1">
      <c r="A1062" s="83"/>
      <c r="B1062" s="160"/>
      <c r="C1062" s="160"/>
      <c r="D1062" s="169"/>
      <c r="E1062" s="169"/>
      <c r="F1062" s="170"/>
      <c r="G1062" s="171"/>
      <c r="H1062" s="172"/>
      <c r="I1062" s="82"/>
    </row>
    <row r="1063" spans="1:9" s="62" customFormat="1" ht="13.5" customHeight="1">
      <c r="A1063" s="83"/>
      <c r="B1063" s="160"/>
      <c r="C1063" s="160"/>
      <c r="D1063" s="169"/>
      <c r="E1063" s="169"/>
      <c r="F1063" s="170"/>
      <c r="G1063" s="171"/>
      <c r="H1063" s="172"/>
      <c r="I1063" s="82"/>
    </row>
    <row r="1064" spans="1:9" s="62" customFormat="1" ht="13.5" customHeight="1">
      <c r="A1064" s="83"/>
      <c r="B1064" s="160"/>
      <c r="C1064" s="160"/>
      <c r="D1064" s="169"/>
      <c r="E1064" s="169"/>
      <c r="F1064" s="170"/>
      <c r="G1064" s="171"/>
      <c r="H1064" s="172"/>
      <c r="I1064" s="82"/>
    </row>
    <row r="1065" spans="1:9" s="62" customFormat="1" ht="13.5" customHeight="1">
      <c r="A1065" s="83"/>
      <c r="B1065" s="160"/>
      <c r="C1065" s="160"/>
      <c r="D1065" s="169"/>
      <c r="E1065" s="169"/>
      <c r="F1065" s="170"/>
      <c r="G1065" s="171"/>
      <c r="H1065" s="172"/>
      <c r="I1065" s="82"/>
    </row>
    <row r="1066" spans="1:9" s="62" customFormat="1" ht="13.5" customHeight="1">
      <c r="A1066" s="83"/>
      <c r="B1066" s="160"/>
      <c r="C1066" s="160"/>
      <c r="D1066" s="169"/>
      <c r="E1066" s="169"/>
      <c r="F1066" s="170"/>
      <c r="G1066" s="171"/>
      <c r="H1066" s="172"/>
      <c r="I1066" s="82"/>
    </row>
    <row r="1067" spans="1:9" s="62" customFormat="1" ht="13.5" customHeight="1">
      <c r="A1067" s="83"/>
      <c r="B1067" s="160"/>
      <c r="C1067" s="160"/>
      <c r="D1067" s="169"/>
      <c r="E1067" s="169"/>
      <c r="F1067" s="170"/>
      <c r="G1067" s="171"/>
      <c r="H1067" s="172"/>
      <c r="I1067" s="82"/>
    </row>
    <row r="1068" spans="1:9" s="62" customFormat="1" ht="13.5" customHeight="1">
      <c r="A1068" s="83"/>
      <c r="B1068" s="160"/>
      <c r="C1068" s="160"/>
      <c r="D1068" s="169"/>
      <c r="E1068" s="169"/>
      <c r="F1068" s="170"/>
      <c r="G1068" s="171"/>
      <c r="H1068" s="172"/>
      <c r="I1068" s="82"/>
    </row>
    <row r="1069" spans="1:9" s="62" customFormat="1" ht="13.5" customHeight="1">
      <c r="A1069" s="83"/>
      <c r="B1069" s="160"/>
      <c r="C1069" s="160"/>
      <c r="D1069" s="169"/>
      <c r="E1069" s="169"/>
      <c r="F1069" s="170"/>
      <c r="G1069" s="171"/>
      <c r="H1069" s="172"/>
      <c r="I1069" s="82"/>
    </row>
    <row r="1070" spans="1:9" s="62" customFormat="1" ht="13.5" customHeight="1">
      <c r="A1070" s="83"/>
      <c r="B1070" s="160"/>
      <c r="C1070" s="160"/>
      <c r="D1070" s="169"/>
      <c r="E1070" s="169"/>
      <c r="F1070" s="170"/>
      <c r="G1070" s="171"/>
      <c r="H1070" s="172"/>
      <c r="I1070" s="82"/>
    </row>
    <row r="1071" spans="1:9" s="62" customFormat="1" ht="13.5" customHeight="1">
      <c r="A1071" s="83"/>
      <c r="B1071" s="160"/>
      <c r="C1071" s="160"/>
      <c r="D1071" s="169"/>
      <c r="E1071" s="169"/>
      <c r="F1071" s="170"/>
      <c r="G1071" s="171"/>
      <c r="H1071" s="172"/>
      <c r="I1071" s="82"/>
    </row>
    <row r="1072" spans="1:9" s="62" customFormat="1" ht="13.5" customHeight="1">
      <c r="A1072" s="83"/>
      <c r="B1072" s="160"/>
      <c r="C1072" s="160"/>
      <c r="D1072" s="169"/>
      <c r="E1072" s="169"/>
      <c r="F1072" s="170"/>
      <c r="G1072" s="171"/>
      <c r="H1072" s="172"/>
      <c r="I1072" s="82"/>
    </row>
    <row r="1073" spans="1:9" s="62" customFormat="1" ht="13.5" customHeight="1">
      <c r="A1073" s="83"/>
      <c r="B1073" s="160"/>
      <c r="C1073" s="160"/>
      <c r="D1073" s="169"/>
      <c r="E1073" s="169"/>
      <c r="F1073" s="170"/>
      <c r="G1073" s="171"/>
      <c r="H1073" s="172"/>
      <c r="I1073" s="82"/>
    </row>
    <row r="1074" spans="1:9" s="62" customFormat="1" ht="13.5" customHeight="1">
      <c r="A1074" s="83"/>
      <c r="B1074" s="160"/>
      <c r="C1074" s="160"/>
      <c r="D1074" s="169"/>
      <c r="E1074" s="169"/>
      <c r="F1074" s="170"/>
      <c r="G1074" s="171"/>
      <c r="H1074" s="172"/>
      <c r="I1074" s="82"/>
    </row>
    <row r="1075" spans="1:9" s="62" customFormat="1" ht="13.5" customHeight="1">
      <c r="A1075" s="83"/>
      <c r="B1075" s="160"/>
      <c r="C1075" s="160"/>
      <c r="D1075" s="169"/>
      <c r="E1075" s="169"/>
      <c r="F1075" s="170"/>
      <c r="G1075" s="171"/>
      <c r="H1075" s="172"/>
      <c r="I1075" s="82"/>
    </row>
    <row r="1076" spans="1:9" s="62" customFormat="1" ht="13.5" customHeight="1">
      <c r="A1076" s="83"/>
      <c r="B1076" s="160"/>
      <c r="C1076" s="160"/>
      <c r="D1076" s="169"/>
      <c r="E1076" s="169"/>
      <c r="F1076" s="170"/>
      <c r="G1076" s="171"/>
      <c r="H1076" s="172"/>
      <c r="I1076" s="82"/>
    </row>
    <row r="1077" spans="1:9" s="62" customFormat="1" ht="13.5" customHeight="1">
      <c r="A1077" s="83"/>
      <c r="B1077" s="160"/>
      <c r="C1077" s="160"/>
      <c r="D1077" s="169"/>
      <c r="E1077" s="169"/>
      <c r="F1077" s="170"/>
      <c r="G1077" s="171"/>
      <c r="H1077" s="172"/>
      <c r="I1077" s="82"/>
    </row>
    <row r="1078" spans="1:9" s="62" customFormat="1" ht="13.5" customHeight="1">
      <c r="A1078" s="83"/>
      <c r="B1078" s="160"/>
      <c r="C1078" s="160"/>
      <c r="D1078" s="169"/>
      <c r="E1078" s="169"/>
      <c r="F1078" s="170"/>
      <c r="G1078" s="171"/>
      <c r="H1078" s="172"/>
      <c r="I1078" s="82"/>
    </row>
    <row r="1079" spans="1:9" s="62" customFormat="1" ht="13.5" customHeight="1">
      <c r="A1079" s="83"/>
      <c r="B1079" s="160"/>
      <c r="C1079" s="160"/>
      <c r="D1079" s="169"/>
      <c r="E1079" s="169"/>
      <c r="F1079" s="170"/>
      <c r="G1079" s="171"/>
      <c r="H1079" s="172"/>
      <c r="I1079" s="82"/>
    </row>
    <row r="1080" spans="1:9" s="62" customFormat="1" ht="13.5" customHeight="1">
      <c r="A1080" s="83"/>
      <c r="B1080" s="160"/>
      <c r="C1080" s="160"/>
      <c r="D1080" s="169"/>
      <c r="E1080" s="169"/>
      <c r="F1080" s="170"/>
      <c r="G1080" s="171"/>
      <c r="H1080" s="172"/>
      <c r="I1080" s="82"/>
    </row>
    <row r="1081" spans="1:9" s="62" customFormat="1" ht="13.5" customHeight="1">
      <c r="A1081" s="83"/>
      <c r="B1081" s="160"/>
      <c r="C1081" s="160"/>
      <c r="D1081" s="169"/>
      <c r="E1081" s="169"/>
      <c r="F1081" s="170"/>
      <c r="G1081" s="171"/>
      <c r="H1081" s="172"/>
      <c r="I1081" s="82"/>
    </row>
    <row r="1082" spans="1:9" s="62" customFormat="1" ht="13.5" customHeight="1">
      <c r="A1082" s="83"/>
      <c r="B1082" s="160"/>
      <c r="C1082" s="160"/>
      <c r="D1082" s="169"/>
      <c r="E1082" s="169"/>
      <c r="F1082" s="170"/>
      <c r="G1082" s="171"/>
      <c r="H1082" s="172"/>
      <c r="I1082" s="82"/>
    </row>
    <row r="1083" spans="1:9" s="62" customFormat="1" ht="13.5" customHeight="1">
      <c r="A1083" s="83"/>
      <c r="B1083" s="160"/>
      <c r="C1083" s="160"/>
      <c r="D1083" s="169"/>
      <c r="E1083" s="169"/>
      <c r="F1083" s="170"/>
      <c r="G1083" s="171"/>
      <c r="H1083" s="172"/>
      <c r="I1083" s="82"/>
    </row>
    <row r="1084" spans="1:9" s="62" customFormat="1" ht="13.5" customHeight="1">
      <c r="A1084" s="83"/>
      <c r="B1084" s="160"/>
      <c r="C1084" s="160"/>
      <c r="D1084" s="169"/>
      <c r="E1084" s="169"/>
      <c r="F1084" s="170"/>
      <c r="G1084" s="171"/>
      <c r="H1084" s="172"/>
      <c r="I1084" s="82"/>
    </row>
    <row r="1085" spans="1:9" s="62" customFormat="1" ht="13.5" customHeight="1">
      <c r="A1085" s="83"/>
      <c r="B1085" s="160"/>
      <c r="C1085" s="160"/>
      <c r="D1085" s="169"/>
      <c r="E1085" s="169"/>
      <c r="F1085" s="170"/>
      <c r="G1085" s="171"/>
      <c r="H1085" s="172"/>
      <c r="I1085" s="82"/>
    </row>
    <row r="1086" spans="1:9" s="62" customFormat="1" ht="13.5" customHeight="1">
      <c r="A1086" s="83"/>
      <c r="B1086" s="160"/>
      <c r="C1086" s="160"/>
      <c r="D1086" s="169"/>
      <c r="E1086" s="169"/>
      <c r="F1086" s="170"/>
      <c r="G1086" s="171"/>
      <c r="H1086" s="172"/>
      <c r="I1086" s="82"/>
    </row>
    <row r="1087" spans="1:9" s="62" customFormat="1" ht="13.5" customHeight="1">
      <c r="A1087" s="83"/>
      <c r="B1087" s="160"/>
      <c r="C1087" s="160"/>
      <c r="D1087" s="169"/>
      <c r="E1087" s="169"/>
      <c r="F1087" s="170"/>
      <c r="G1087" s="171"/>
      <c r="H1087" s="172"/>
      <c r="I1087" s="82"/>
    </row>
    <row r="1088" spans="1:9" s="62" customFormat="1" ht="13.5" customHeight="1">
      <c r="A1088" s="83"/>
      <c r="B1088" s="160"/>
      <c r="C1088" s="160"/>
      <c r="D1088" s="169"/>
      <c r="E1088" s="169"/>
      <c r="F1088" s="170"/>
      <c r="G1088" s="171"/>
      <c r="H1088" s="172"/>
      <c r="I1088" s="82"/>
    </row>
    <row r="1089" spans="1:9" s="62" customFormat="1" ht="13.5" customHeight="1">
      <c r="A1089" s="83"/>
      <c r="B1089" s="160"/>
      <c r="C1089" s="160"/>
      <c r="D1089" s="169"/>
      <c r="E1089" s="169"/>
      <c r="F1089" s="170"/>
      <c r="G1089" s="171"/>
      <c r="H1089" s="172"/>
      <c r="I1089" s="82"/>
    </row>
    <row r="1090" spans="1:9" s="62" customFormat="1" ht="13.5" customHeight="1">
      <c r="A1090" s="83"/>
      <c r="B1090" s="160"/>
      <c r="C1090" s="160"/>
      <c r="D1090" s="169"/>
      <c r="E1090" s="169"/>
      <c r="F1090" s="170"/>
      <c r="G1090" s="171"/>
      <c r="H1090" s="172"/>
      <c r="I1090" s="82"/>
    </row>
    <row r="1091" spans="1:9" s="62" customFormat="1" ht="13.5" customHeight="1">
      <c r="A1091" s="83"/>
      <c r="B1091" s="160"/>
      <c r="C1091" s="160"/>
      <c r="D1091" s="169"/>
      <c r="E1091" s="169"/>
      <c r="F1091" s="170"/>
      <c r="G1091" s="171"/>
      <c r="H1091" s="172"/>
      <c r="I1091" s="82"/>
    </row>
    <row r="1092" spans="1:9" s="62" customFormat="1" ht="13.5" customHeight="1">
      <c r="A1092" s="83"/>
      <c r="B1092" s="160"/>
      <c r="C1092" s="160"/>
      <c r="D1092" s="169"/>
      <c r="E1092" s="169"/>
      <c r="F1092" s="170"/>
      <c r="G1092" s="171"/>
      <c r="H1092" s="172"/>
      <c r="I1092" s="82"/>
    </row>
    <row r="1093" spans="1:9" s="62" customFormat="1" ht="13.5" customHeight="1">
      <c r="A1093" s="83"/>
      <c r="B1093" s="160"/>
      <c r="C1093" s="160"/>
      <c r="D1093" s="169"/>
      <c r="E1093" s="169"/>
      <c r="F1093" s="170"/>
      <c r="G1093" s="171"/>
      <c r="H1093" s="172"/>
      <c r="I1093" s="82"/>
    </row>
    <row r="1094" spans="1:9" s="62" customFormat="1" ht="13.5" customHeight="1">
      <c r="A1094" s="83"/>
      <c r="B1094" s="160"/>
      <c r="C1094" s="160"/>
      <c r="D1094" s="169"/>
      <c r="E1094" s="169"/>
      <c r="F1094" s="170"/>
      <c r="G1094" s="171"/>
      <c r="H1094" s="172"/>
      <c r="I1094" s="82"/>
    </row>
    <row r="1095" spans="1:9" s="62" customFormat="1" ht="13.5" customHeight="1">
      <c r="A1095" s="83"/>
      <c r="B1095" s="160"/>
      <c r="C1095" s="160"/>
      <c r="D1095" s="169"/>
      <c r="E1095" s="169"/>
      <c r="F1095" s="170"/>
      <c r="G1095" s="171"/>
      <c r="H1095" s="172"/>
      <c r="I1095" s="82"/>
    </row>
    <row r="1096" spans="1:9" s="62" customFormat="1" ht="13.5" customHeight="1">
      <c r="A1096" s="83"/>
      <c r="B1096" s="160"/>
      <c r="C1096" s="160"/>
      <c r="D1096" s="169"/>
      <c r="E1096" s="169"/>
      <c r="F1096" s="170"/>
      <c r="G1096" s="171"/>
      <c r="H1096" s="172"/>
      <c r="I1096" s="82"/>
    </row>
    <row r="1097" spans="1:9" s="62" customFormat="1" ht="13.5" customHeight="1">
      <c r="A1097" s="83"/>
      <c r="B1097" s="160"/>
      <c r="C1097" s="160"/>
      <c r="D1097" s="169"/>
      <c r="E1097" s="169"/>
      <c r="F1097" s="170"/>
      <c r="G1097" s="171"/>
      <c r="H1097" s="172"/>
      <c r="I1097" s="82"/>
    </row>
    <row r="1098" spans="1:9" s="62" customFormat="1" ht="13.5" customHeight="1">
      <c r="A1098" s="83"/>
      <c r="B1098" s="160"/>
      <c r="C1098" s="160"/>
      <c r="D1098" s="169"/>
      <c r="E1098" s="169"/>
      <c r="F1098" s="170"/>
      <c r="G1098" s="171"/>
      <c r="H1098" s="172"/>
      <c r="I1098" s="82"/>
    </row>
    <row r="1099" spans="1:9" s="62" customFormat="1" ht="13.5" customHeight="1">
      <c r="A1099" s="83"/>
      <c r="B1099" s="160"/>
      <c r="C1099" s="160"/>
      <c r="D1099" s="169"/>
      <c r="E1099" s="169"/>
      <c r="F1099" s="170"/>
      <c r="G1099" s="171"/>
      <c r="H1099" s="172"/>
      <c r="I1099" s="82"/>
    </row>
    <row r="1100" spans="1:9" s="62" customFormat="1" ht="13.5" customHeight="1">
      <c r="A1100" s="83"/>
      <c r="B1100" s="160"/>
      <c r="C1100" s="160"/>
      <c r="D1100" s="169"/>
      <c r="E1100" s="169"/>
      <c r="F1100" s="170"/>
      <c r="G1100" s="171"/>
      <c r="H1100" s="172"/>
      <c r="I1100" s="82"/>
    </row>
    <row r="1101" spans="1:9" s="62" customFormat="1" ht="13.5" customHeight="1">
      <c r="A1101" s="83"/>
      <c r="B1101" s="160"/>
      <c r="C1101" s="160"/>
      <c r="D1101" s="169"/>
      <c r="E1101" s="169"/>
      <c r="F1101" s="170"/>
      <c r="G1101" s="171"/>
      <c r="H1101" s="172"/>
      <c r="I1101" s="82"/>
    </row>
    <row r="1102" spans="1:9" s="62" customFormat="1" ht="13.5" customHeight="1">
      <c r="A1102" s="83"/>
      <c r="B1102" s="160"/>
      <c r="C1102" s="160"/>
      <c r="D1102" s="169"/>
      <c r="E1102" s="169"/>
      <c r="F1102" s="170"/>
      <c r="G1102" s="171"/>
      <c r="H1102" s="172"/>
      <c r="I1102" s="82"/>
    </row>
    <row r="1103" spans="1:9" s="62" customFormat="1" ht="13.5" customHeight="1">
      <c r="A1103" s="83"/>
      <c r="B1103" s="160"/>
      <c r="C1103" s="160"/>
      <c r="D1103" s="169"/>
      <c r="E1103" s="169"/>
      <c r="F1103" s="170"/>
      <c r="G1103" s="171"/>
      <c r="H1103" s="172"/>
      <c r="I1103" s="82"/>
    </row>
    <row r="1104" spans="1:9" s="62" customFormat="1" ht="13.5" customHeight="1">
      <c r="A1104" s="83"/>
      <c r="B1104" s="160"/>
      <c r="C1104" s="160"/>
      <c r="D1104" s="169"/>
      <c r="E1104" s="169"/>
      <c r="F1104" s="170"/>
      <c r="G1104" s="171"/>
      <c r="H1104" s="172"/>
      <c r="I1104" s="82"/>
    </row>
    <row r="1105" spans="1:9" s="62" customFormat="1" ht="13.5" customHeight="1">
      <c r="A1105" s="83"/>
      <c r="B1105" s="160"/>
      <c r="C1105" s="160"/>
      <c r="D1105" s="169"/>
      <c r="E1105" s="169"/>
      <c r="F1105" s="170"/>
      <c r="G1105" s="171"/>
      <c r="H1105" s="172"/>
      <c r="I1105" s="82"/>
    </row>
    <row r="1106" spans="1:9" s="62" customFormat="1" ht="13.5" customHeight="1">
      <c r="A1106" s="83"/>
      <c r="B1106" s="160"/>
      <c r="C1106" s="160"/>
      <c r="D1106" s="169"/>
      <c r="E1106" s="169"/>
      <c r="F1106" s="170"/>
      <c r="G1106" s="171"/>
      <c r="H1106" s="172"/>
      <c r="I1106" s="82"/>
    </row>
    <row r="1107" spans="1:9" s="62" customFormat="1" ht="13.5" customHeight="1">
      <c r="A1107" s="83"/>
      <c r="B1107" s="160"/>
      <c r="C1107" s="160"/>
      <c r="D1107" s="169"/>
      <c r="E1107" s="169"/>
      <c r="F1107" s="170"/>
      <c r="G1107" s="171"/>
      <c r="H1107" s="172"/>
      <c r="I1107" s="82"/>
    </row>
    <row r="1108" spans="1:9" s="62" customFormat="1" ht="13.5" customHeight="1">
      <c r="A1108" s="83"/>
      <c r="B1108" s="160"/>
      <c r="C1108" s="160"/>
      <c r="D1108" s="169"/>
      <c r="E1108" s="169"/>
      <c r="F1108" s="170"/>
      <c r="G1108" s="171"/>
      <c r="H1108" s="172"/>
      <c r="I1108" s="82"/>
    </row>
    <row r="1109" spans="1:9" s="62" customFormat="1" ht="13.5" customHeight="1">
      <c r="A1109" s="83"/>
      <c r="B1109" s="160"/>
      <c r="C1109" s="160"/>
      <c r="D1109" s="169"/>
      <c r="E1109" s="169"/>
      <c r="F1109" s="170"/>
      <c r="G1109" s="171"/>
      <c r="H1109" s="172"/>
      <c r="I1109" s="82"/>
    </row>
    <row r="1110" spans="1:9" s="62" customFormat="1" ht="13.5" customHeight="1">
      <c r="A1110" s="83"/>
      <c r="B1110" s="160"/>
      <c r="C1110" s="160"/>
      <c r="D1110" s="169"/>
      <c r="E1110" s="169"/>
      <c r="F1110" s="170"/>
      <c r="G1110" s="171"/>
      <c r="H1110" s="172"/>
      <c r="I1110" s="82"/>
    </row>
    <row r="1111" spans="1:9" s="62" customFormat="1" ht="13.5" customHeight="1">
      <c r="A1111" s="83"/>
      <c r="B1111" s="160"/>
      <c r="C1111" s="160"/>
      <c r="D1111" s="169"/>
      <c r="E1111" s="169"/>
      <c r="F1111" s="170"/>
      <c r="G1111" s="171"/>
      <c r="H1111" s="172"/>
      <c r="I1111" s="82"/>
    </row>
    <row r="1112" spans="1:9" s="62" customFormat="1" ht="13.5" customHeight="1">
      <c r="A1112" s="83"/>
      <c r="B1112" s="160"/>
      <c r="C1112" s="160"/>
      <c r="D1112" s="169"/>
      <c r="E1112" s="169"/>
      <c r="F1112" s="170"/>
      <c r="G1112" s="171"/>
      <c r="H1112" s="172"/>
      <c r="I1112" s="82"/>
    </row>
    <row r="1113" spans="1:9" s="62" customFormat="1" ht="13.5" customHeight="1">
      <c r="A1113" s="83"/>
      <c r="B1113" s="160"/>
      <c r="C1113" s="160"/>
      <c r="D1113" s="169"/>
      <c r="E1113" s="169"/>
      <c r="F1113" s="170"/>
      <c r="G1113" s="171"/>
      <c r="H1113" s="172"/>
      <c r="I1113" s="82"/>
    </row>
    <row r="1114" spans="1:9" s="62" customFormat="1" ht="13.5" customHeight="1">
      <c r="A1114" s="83"/>
      <c r="B1114" s="160"/>
      <c r="C1114" s="160"/>
      <c r="D1114" s="169"/>
      <c r="E1114" s="169"/>
      <c r="F1114" s="170"/>
      <c r="G1114" s="171"/>
      <c r="H1114" s="172"/>
      <c r="I1114" s="82"/>
    </row>
    <row r="1115" spans="1:9" s="62" customFormat="1" ht="13.5" customHeight="1">
      <c r="A1115" s="83"/>
      <c r="B1115" s="160"/>
      <c r="C1115" s="160"/>
      <c r="D1115" s="169"/>
      <c r="E1115" s="169"/>
      <c r="F1115" s="170"/>
      <c r="G1115" s="171"/>
      <c r="H1115" s="172"/>
      <c r="I1115" s="82"/>
    </row>
    <row r="1116" spans="1:9" s="62" customFormat="1" ht="13.5" customHeight="1">
      <c r="A1116" s="83"/>
      <c r="B1116" s="160"/>
      <c r="C1116" s="160"/>
      <c r="D1116" s="169"/>
      <c r="E1116" s="169"/>
      <c r="F1116" s="170"/>
      <c r="G1116" s="171"/>
      <c r="H1116" s="172"/>
      <c r="I1116" s="82"/>
    </row>
    <row r="1117" spans="1:9" s="62" customFormat="1" ht="13.5" customHeight="1">
      <c r="A1117" s="83"/>
      <c r="B1117" s="160"/>
      <c r="C1117" s="160"/>
      <c r="D1117" s="169"/>
      <c r="E1117" s="169"/>
      <c r="F1117" s="170"/>
      <c r="G1117" s="171"/>
      <c r="H1117" s="172"/>
      <c r="I1117" s="82"/>
    </row>
    <row r="1118" spans="1:9" s="62" customFormat="1" ht="13.5" customHeight="1">
      <c r="A1118" s="83"/>
      <c r="B1118" s="160"/>
      <c r="C1118" s="160"/>
      <c r="D1118" s="169"/>
      <c r="E1118" s="169"/>
      <c r="F1118" s="170"/>
      <c r="G1118" s="171"/>
      <c r="H1118" s="172"/>
      <c r="I1118" s="82"/>
    </row>
    <row r="1119" spans="1:9" s="62" customFormat="1" ht="13.5" customHeight="1">
      <c r="A1119" s="83"/>
      <c r="B1119" s="160"/>
      <c r="C1119" s="160"/>
      <c r="D1119" s="169"/>
      <c r="E1119" s="169"/>
      <c r="F1119" s="170"/>
      <c r="G1119" s="171"/>
      <c r="H1119" s="172"/>
      <c r="I1119" s="82"/>
    </row>
    <row r="1120" spans="1:9" s="62" customFormat="1" ht="13.5" customHeight="1">
      <c r="A1120" s="83"/>
      <c r="B1120" s="160"/>
      <c r="C1120" s="160"/>
      <c r="D1120" s="169"/>
      <c r="E1120" s="169"/>
      <c r="F1120" s="170"/>
      <c r="G1120" s="171"/>
      <c r="H1120" s="172"/>
      <c r="I1120" s="82"/>
    </row>
    <row r="1121" spans="1:9" s="62" customFormat="1" ht="13.5" customHeight="1">
      <c r="A1121" s="83"/>
      <c r="B1121" s="160"/>
      <c r="C1121" s="160"/>
      <c r="D1121" s="169"/>
      <c r="E1121" s="169"/>
      <c r="F1121" s="170"/>
      <c r="G1121" s="171"/>
      <c r="H1121" s="172"/>
      <c r="I1121" s="82"/>
    </row>
    <row r="1122" spans="1:9" s="62" customFormat="1" ht="13.5" customHeight="1">
      <c r="A1122" s="83"/>
      <c r="B1122" s="160"/>
      <c r="C1122" s="160"/>
      <c r="D1122" s="169"/>
      <c r="E1122" s="169"/>
      <c r="F1122" s="170"/>
      <c r="G1122" s="171"/>
      <c r="H1122" s="172"/>
      <c r="I1122" s="82"/>
    </row>
    <row r="1123" spans="1:9" s="62" customFormat="1" ht="13.5" customHeight="1">
      <c r="A1123" s="83"/>
      <c r="B1123" s="160"/>
      <c r="C1123" s="160"/>
      <c r="D1123" s="169"/>
      <c r="E1123" s="169"/>
      <c r="F1123" s="170"/>
      <c r="G1123" s="171"/>
      <c r="H1123" s="172"/>
      <c r="I1123" s="82"/>
    </row>
    <row r="1124" spans="1:9" s="62" customFormat="1" ht="13.5" customHeight="1">
      <c r="A1124" s="83"/>
      <c r="B1124" s="160"/>
      <c r="C1124" s="160"/>
      <c r="D1124" s="169"/>
      <c r="E1124" s="169"/>
      <c r="F1124" s="170"/>
      <c r="G1124" s="171"/>
      <c r="H1124" s="172"/>
      <c r="I1124" s="82"/>
    </row>
    <row r="1125" spans="1:9" s="62" customFormat="1" ht="13.5" customHeight="1">
      <c r="A1125" s="83"/>
      <c r="B1125" s="160"/>
      <c r="C1125" s="160"/>
      <c r="D1125" s="169"/>
      <c r="E1125" s="169"/>
      <c r="F1125" s="170"/>
      <c r="G1125" s="171"/>
      <c r="H1125" s="172"/>
      <c r="I1125" s="82"/>
    </row>
    <row r="1126" spans="1:9" s="62" customFormat="1" ht="13.5" customHeight="1">
      <c r="A1126" s="83"/>
      <c r="B1126" s="160"/>
      <c r="C1126" s="160"/>
      <c r="D1126" s="169"/>
      <c r="E1126" s="169"/>
      <c r="F1126" s="170"/>
      <c r="G1126" s="171"/>
      <c r="H1126" s="172"/>
      <c r="I1126" s="82"/>
    </row>
    <row r="1127" spans="1:9" s="62" customFormat="1" ht="13.5" customHeight="1">
      <c r="A1127" s="83"/>
      <c r="B1127" s="160"/>
      <c r="C1127" s="160"/>
      <c r="D1127" s="169"/>
      <c r="E1127" s="169"/>
      <c r="F1127" s="170"/>
      <c r="G1127" s="171"/>
      <c r="H1127" s="172"/>
      <c r="I1127" s="82"/>
    </row>
    <row r="1128" spans="1:9" s="62" customFormat="1" ht="13.5" customHeight="1">
      <c r="A1128" s="83"/>
      <c r="B1128" s="160"/>
      <c r="C1128" s="160"/>
      <c r="D1128" s="169"/>
      <c r="E1128" s="169"/>
      <c r="F1128" s="170"/>
      <c r="G1128" s="171"/>
      <c r="H1128" s="172"/>
      <c r="I1128" s="82"/>
    </row>
    <row r="1129" spans="1:9" s="62" customFormat="1" ht="13.5" customHeight="1">
      <c r="A1129" s="83"/>
      <c r="B1129" s="160"/>
      <c r="C1129" s="160"/>
      <c r="D1129" s="169"/>
      <c r="E1129" s="169"/>
      <c r="F1129" s="170"/>
      <c r="G1129" s="171"/>
      <c r="H1129" s="172"/>
      <c r="I1129" s="82"/>
    </row>
    <row r="1130" spans="1:9" s="62" customFormat="1" ht="13.5" customHeight="1">
      <c r="A1130" s="83"/>
      <c r="B1130" s="160"/>
      <c r="C1130" s="160"/>
      <c r="D1130" s="169"/>
      <c r="E1130" s="169"/>
      <c r="F1130" s="170"/>
      <c r="G1130" s="171"/>
      <c r="H1130" s="172"/>
      <c r="I1130" s="82"/>
    </row>
    <row r="1131" spans="1:9" s="62" customFormat="1" ht="13.5" customHeight="1">
      <c r="A1131" s="83"/>
      <c r="B1131" s="160"/>
      <c r="C1131" s="160"/>
      <c r="D1131" s="169"/>
      <c r="E1131" s="169"/>
      <c r="F1131" s="170"/>
      <c r="G1131" s="171"/>
      <c r="H1131" s="172"/>
      <c r="I1131" s="82"/>
    </row>
    <row r="1132" spans="1:9" s="62" customFormat="1" ht="13.5" customHeight="1">
      <c r="A1132" s="83"/>
      <c r="B1132" s="160"/>
      <c r="C1132" s="160"/>
      <c r="D1132" s="169"/>
      <c r="E1132" s="169"/>
      <c r="F1132" s="170"/>
      <c r="G1132" s="171"/>
      <c r="H1132" s="172"/>
      <c r="I1132" s="82"/>
    </row>
    <row r="1133" spans="1:9" s="62" customFormat="1" ht="13.5" customHeight="1">
      <c r="A1133" s="83"/>
      <c r="B1133" s="160"/>
      <c r="C1133" s="160"/>
      <c r="D1133" s="169"/>
      <c r="E1133" s="169"/>
      <c r="F1133" s="170"/>
      <c r="G1133" s="171"/>
      <c r="H1133" s="172"/>
      <c r="I1133" s="82"/>
    </row>
    <row r="1134" spans="1:9" s="62" customFormat="1" ht="13.5" customHeight="1">
      <c r="A1134" s="83"/>
      <c r="B1134" s="160"/>
      <c r="C1134" s="160"/>
      <c r="D1134" s="169"/>
      <c r="E1134" s="169"/>
      <c r="F1134" s="170"/>
      <c r="G1134" s="171"/>
      <c r="H1134" s="172"/>
      <c r="I1134" s="82"/>
    </row>
    <row r="1135" spans="1:9" s="62" customFormat="1" ht="13.5" customHeight="1">
      <c r="A1135" s="83"/>
      <c r="B1135" s="160"/>
      <c r="C1135" s="160"/>
      <c r="D1135" s="169"/>
      <c r="E1135" s="169"/>
      <c r="F1135" s="170"/>
      <c r="G1135" s="171"/>
      <c r="H1135" s="172"/>
      <c r="I1135" s="82"/>
    </row>
    <row r="1136" spans="1:9" s="62" customFormat="1" ht="13.5" customHeight="1">
      <c r="A1136" s="83"/>
      <c r="B1136" s="160"/>
      <c r="C1136" s="160"/>
      <c r="D1136" s="169"/>
      <c r="E1136" s="169"/>
      <c r="F1136" s="170"/>
      <c r="G1136" s="171"/>
      <c r="H1136" s="172"/>
      <c r="I1136" s="82"/>
    </row>
    <row r="1137" spans="1:9" s="62" customFormat="1" ht="13.5" customHeight="1">
      <c r="A1137" s="83"/>
      <c r="B1137" s="160"/>
      <c r="C1137" s="160"/>
      <c r="D1137" s="169"/>
      <c r="E1137" s="169"/>
      <c r="F1137" s="170"/>
      <c r="G1137" s="171"/>
      <c r="H1137" s="172"/>
      <c r="I1137" s="82"/>
    </row>
    <row r="1138" spans="1:9" s="62" customFormat="1" ht="13.5" customHeight="1">
      <c r="A1138" s="83"/>
      <c r="B1138" s="160"/>
      <c r="C1138" s="160"/>
      <c r="D1138" s="169"/>
      <c r="E1138" s="169"/>
      <c r="F1138" s="170"/>
      <c r="G1138" s="171"/>
      <c r="H1138" s="172"/>
      <c r="I1138" s="82"/>
    </row>
    <row r="1139" spans="1:9" s="62" customFormat="1" ht="13.5" customHeight="1">
      <c r="A1139" s="83"/>
      <c r="B1139" s="160"/>
      <c r="C1139" s="160"/>
      <c r="D1139" s="169"/>
      <c r="E1139" s="169"/>
      <c r="F1139" s="170"/>
      <c r="G1139" s="171"/>
      <c r="H1139" s="172"/>
      <c r="I1139" s="82"/>
    </row>
    <row r="1140" spans="1:9" s="62" customFormat="1" ht="13.5" customHeight="1">
      <c r="A1140" s="83"/>
      <c r="B1140" s="160"/>
      <c r="C1140" s="160"/>
      <c r="D1140" s="169"/>
      <c r="E1140" s="169"/>
      <c r="F1140" s="170"/>
      <c r="G1140" s="171"/>
      <c r="H1140" s="172"/>
      <c r="I1140" s="82"/>
    </row>
    <row r="1141" spans="1:9" s="62" customFormat="1" ht="13.5" customHeight="1">
      <c r="A1141" s="83"/>
      <c r="B1141" s="160"/>
      <c r="C1141" s="160"/>
      <c r="D1141" s="169"/>
      <c r="E1141" s="169"/>
      <c r="F1141" s="170"/>
      <c r="G1141" s="171"/>
      <c r="H1141" s="172"/>
      <c r="I1141" s="82"/>
    </row>
    <row r="1142" spans="1:9" s="62" customFormat="1" ht="13.5" customHeight="1">
      <c r="A1142" s="83"/>
      <c r="B1142" s="160"/>
      <c r="C1142" s="160"/>
      <c r="D1142" s="169"/>
      <c r="E1142" s="169"/>
      <c r="F1142" s="170"/>
      <c r="G1142" s="171"/>
      <c r="H1142" s="172"/>
      <c r="I1142" s="82"/>
    </row>
    <row r="1143" spans="1:9" s="62" customFormat="1" ht="13.5" customHeight="1">
      <c r="A1143" s="83"/>
      <c r="B1143" s="160"/>
      <c r="C1143" s="160"/>
      <c r="D1143" s="169"/>
      <c r="E1143" s="169"/>
      <c r="F1143" s="170"/>
      <c r="G1143" s="171"/>
      <c r="H1143" s="172"/>
      <c r="I1143" s="82"/>
    </row>
    <row r="1144" spans="1:9" s="62" customFormat="1" ht="13.5" customHeight="1">
      <c r="A1144" s="83"/>
      <c r="B1144" s="160"/>
      <c r="C1144" s="160"/>
      <c r="D1144" s="169"/>
      <c r="E1144" s="169"/>
      <c r="F1144" s="170"/>
      <c r="G1144" s="171"/>
      <c r="H1144" s="172"/>
      <c r="I1144" s="82"/>
    </row>
    <row r="1145" spans="1:9" s="62" customFormat="1" ht="13.5" customHeight="1">
      <c r="A1145" s="83"/>
      <c r="B1145" s="160"/>
      <c r="C1145" s="160"/>
      <c r="D1145" s="169"/>
      <c r="E1145" s="169"/>
      <c r="F1145" s="170"/>
      <c r="G1145" s="171"/>
      <c r="H1145" s="172"/>
      <c r="I1145" s="82"/>
    </row>
    <row r="1146" spans="1:9" s="62" customFormat="1" ht="13.5" customHeight="1">
      <c r="A1146" s="83"/>
      <c r="B1146" s="160"/>
      <c r="C1146" s="160"/>
      <c r="D1146" s="169"/>
      <c r="E1146" s="169"/>
      <c r="F1146" s="170"/>
      <c r="G1146" s="171"/>
      <c r="H1146" s="172"/>
      <c r="I1146" s="82"/>
    </row>
    <row r="1147" spans="1:9" s="62" customFormat="1" ht="13.5" customHeight="1">
      <c r="A1147" s="83"/>
      <c r="B1147" s="160"/>
      <c r="C1147" s="160"/>
      <c r="D1147" s="169"/>
      <c r="E1147" s="169"/>
      <c r="F1147" s="170"/>
      <c r="G1147" s="171"/>
      <c r="H1147" s="172"/>
      <c r="I1147" s="82"/>
    </row>
    <row r="1148" spans="1:9" s="62" customFormat="1" ht="13.5" customHeight="1">
      <c r="A1148" s="83"/>
      <c r="B1148" s="160"/>
      <c r="C1148" s="160"/>
      <c r="D1148" s="169"/>
      <c r="E1148" s="169"/>
      <c r="F1148" s="170"/>
      <c r="G1148" s="171"/>
      <c r="H1148" s="172"/>
      <c r="I1148" s="82"/>
    </row>
    <row r="1149" spans="1:9" s="62" customFormat="1" ht="13.5" customHeight="1">
      <c r="A1149" s="83"/>
      <c r="B1149" s="160"/>
      <c r="C1149" s="160"/>
      <c r="D1149" s="169"/>
      <c r="E1149" s="169"/>
      <c r="F1149" s="170"/>
      <c r="G1149" s="171"/>
      <c r="H1149" s="172"/>
      <c r="I1149" s="82"/>
    </row>
    <row r="1150" spans="1:9" s="62" customFormat="1" ht="13.5" customHeight="1">
      <c r="A1150" s="83"/>
      <c r="B1150" s="160"/>
      <c r="C1150" s="160"/>
      <c r="D1150" s="169"/>
      <c r="E1150" s="169"/>
      <c r="F1150" s="170"/>
      <c r="G1150" s="171"/>
      <c r="H1150" s="172"/>
      <c r="I1150" s="82"/>
    </row>
    <row r="1151" spans="1:9" s="62" customFormat="1" ht="13.5" customHeight="1">
      <c r="A1151" s="83"/>
      <c r="B1151" s="160"/>
      <c r="C1151" s="160"/>
      <c r="D1151" s="169"/>
      <c r="E1151" s="169"/>
      <c r="F1151" s="170"/>
      <c r="G1151" s="171"/>
      <c r="H1151" s="172"/>
      <c r="I1151" s="82"/>
    </row>
    <row r="1152" spans="1:9" s="62" customFormat="1" ht="13.5" customHeight="1">
      <c r="A1152" s="83"/>
      <c r="B1152" s="160"/>
      <c r="C1152" s="160"/>
      <c r="D1152" s="169"/>
      <c r="E1152" s="169"/>
      <c r="F1152" s="170"/>
      <c r="G1152" s="171"/>
      <c r="H1152" s="172"/>
      <c r="I1152" s="82"/>
    </row>
    <row r="1153" spans="1:9" s="62" customFormat="1" ht="13.5" customHeight="1">
      <c r="A1153" s="83"/>
      <c r="B1153" s="160"/>
      <c r="C1153" s="160"/>
      <c r="D1153" s="169"/>
      <c r="E1153" s="169"/>
      <c r="F1153" s="170"/>
      <c r="G1153" s="171"/>
      <c r="H1153" s="172"/>
      <c r="I1153" s="82"/>
    </row>
    <row r="1154" spans="1:9" s="62" customFormat="1" ht="13.5" customHeight="1">
      <c r="A1154" s="83"/>
      <c r="B1154" s="160"/>
      <c r="C1154" s="160"/>
      <c r="D1154" s="169"/>
      <c r="E1154" s="169"/>
      <c r="F1154" s="170"/>
      <c r="G1154" s="171"/>
      <c r="H1154" s="172"/>
      <c r="I1154" s="82"/>
    </row>
    <row r="1155" spans="1:9" s="62" customFormat="1" ht="13.5" customHeight="1">
      <c r="A1155" s="83"/>
      <c r="B1155" s="160"/>
      <c r="C1155" s="160"/>
      <c r="D1155" s="169"/>
      <c r="E1155" s="169"/>
      <c r="F1155" s="170"/>
      <c r="G1155" s="171"/>
      <c r="H1155" s="172"/>
      <c r="I1155" s="82"/>
    </row>
    <row r="1156" spans="1:9" s="62" customFormat="1" ht="13.5" customHeight="1">
      <c r="A1156" s="83"/>
      <c r="B1156" s="160"/>
      <c r="C1156" s="160"/>
      <c r="D1156" s="169"/>
      <c r="E1156" s="169"/>
      <c r="F1156" s="170"/>
      <c r="G1156" s="171"/>
      <c r="H1156" s="172"/>
      <c r="I1156" s="82"/>
    </row>
    <row r="1157" spans="1:9" s="62" customFormat="1" ht="13.5" customHeight="1">
      <c r="A1157" s="83"/>
      <c r="B1157" s="160"/>
      <c r="C1157" s="160"/>
      <c r="D1157" s="169"/>
      <c r="E1157" s="169"/>
      <c r="F1157" s="170"/>
      <c r="G1157" s="171"/>
      <c r="H1157" s="172"/>
      <c r="I1157" s="82"/>
    </row>
    <row r="1158" spans="1:9" s="62" customFormat="1" ht="13.5" customHeight="1">
      <c r="A1158" s="83"/>
      <c r="B1158" s="160"/>
      <c r="C1158" s="160"/>
      <c r="D1158" s="169"/>
      <c r="E1158" s="169"/>
      <c r="F1158" s="170"/>
      <c r="G1158" s="171"/>
      <c r="H1158" s="172"/>
      <c r="I1158" s="82"/>
    </row>
    <row r="1159" spans="1:9" s="62" customFormat="1" ht="13.5" customHeight="1">
      <c r="A1159" s="83"/>
      <c r="B1159" s="160"/>
      <c r="C1159" s="160"/>
      <c r="D1159" s="169"/>
      <c r="E1159" s="169"/>
      <c r="F1159" s="170"/>
      <c r="G1159" s="171"/>
      <c r="H1159" s="172"/>
      <c r="I1159" s="82"/>
    </row>
    <row r="1160" spans="1:9" s="62" customFormat="1" ht="13.5" customHeight="1">
      <c r="A1160" s="83"/>
      <c r="B1160" s="160"/>
      <c r="C1160" s="160"/>
      <c r="D1160" s="169"/>
      <c r="E1160" s="169"/>
      <c r="F1160" s="170"/>
      <c r="G1160" s="171"/>
      <c r="H1160" s="172"/>
      <c r="I1160" s="82"/>
    </row>
    <row r="1161" spans="1:9" s="62" customFormat="1" ht="13.5" customHeight="1">
      <c r="A1161" s="83"/>
      <c r="B1161" s="160"/>
      <c r="C1161" s="160"/>
      <c r="D1161" s="169"/>
      <c r="E1161" s="169"/>
      <c r="F1161" s="170"/>
      <c r="G1161" s="171"/>
      <c r="H1161" s="172"/>
      <c r="I1161" s="82"/>
    </row>
    <row r="1162" spans="1:9" s="62" customFormat="1" ht="13.5" customHeight="1">
      <c r="A1162" s="83"/>
      <c r="B1162" s="160"/>
      <c r="C1162" s="160"/>
      <c r="D1162" s="169"/>
      <c r="E1162" s="169"/>
      <c r="F1162" s="170"/>
      <c r="G1162" s="171"/>
      <c r="H1162" s="172"/>
      <c r="I1162" s="82"/>
    </row>
    <row r="1163" spans="1:9" s="62" customFormat="1" ht="13.5" customHeight="1">
      <c r="A1163" s="83"/>
      <c r="B1163" s="160"/>
      <c r="C1163" s="160"/>
      <c r="D1163" s="169"/>
      <c r="E1163" s="169"/>
      <c r="F1163" s="170"/>
      <c r="G1163" s="171"/>
      <c r="H1163" s="172"/>
      <c r="I1163" s="82"/>
    </row>
    <row r="1164" spans="1:9" s="62" customFormat="1" ht="13.5" customHeight="1">
      <c r="A1164" s="83"/>
      <c r="B1164" s="160"/>
      <c r="C1164" s="160"/>
      <c r="D1164" s="169"/>
      <c r="E1164" s="169"/>
      <c r="F1164" s="170"/>
      <c r="G1164" s="171"/>
      <c r="H1164" s="172"/>
      <c r="I1164" s="82"/>
    </row>
    <row r="1165" spans="1:9" s="62" customFormat="1" ht="13.5" customHeight="1">
      <c r="A1165" s="83"/>
      <c r="B1165" s="160"/>
      <c r="C1165" s="160"/>
      <c r="D1165" s="169"/>
      <c r="E1165" s="169"/>
      <c r="F1165" s="170"/>
      <c r="G1165" s="171"/>
      <c r="H1165" s="172"/>
      <c r="I1165" s="82"/>
    </row>
    <row r="1166" spans="1:9" s="62" customFormat="1" ht="13.5" customHeight="1">
      <c r="A1166" s="83"/>
      <c r="B1166" s="160"/>
      <c r="C1166" s="160"/>
      <c r="D1166" s="169"/>
      <c r="E1166" s="169"/>
      <c r="F1166" s="170"/>
      <c r="G1166" s="171"/>
      <c r="H1166" s="172"/>
      <c r="I1166" s="82"/>
    </row>
    <row r="1167" spans="1:9" s="62" customFormat="1" ht="13.5" customHeight="1">
      <c r="A1167" s="83"/>
      <c r="B1167" s="160"/>
      <c r="C1167" s="160"/>
      <c r="D1167" s="169"/>
      <c r="E1167" s="169"/>
      <c r="F1167" s="170"/>
      <c r="G1167" s="171"/>
      <c r="H1167" s="172"/>
      <c r="I1167" s="82"/>
    </row>
    <row r="1168" spans="1:9" s="62" customFormat="1" ht="13.5" customHeight="1">
      <c r="A1168" s="83"/>
      <c r="B1168" s="160"/>
      <c r="C1168" s="160"/>
      <c r="D1168" s="169"/>
      <c r="E1168" s="169"/>
      <c r="F1168" s="170"/>
      <c r="G1168" s="171"/>
      <c r="H1168" s="172"/>
      <c r="I1168" s="82"/>
    </row>
    <row r="1169" spans="1:9" s="62" customFormat="1" ht="13.5" customHeight="1">
      <c r="A1169" s="83"/>
      <c r="B1169" s="160"/>
      <c r="C1169" s="160"/>
      <c r="D1169" s="169"/>
      <c r="E1169" s="169"/>
      <c r="F1169" s="170"/>
      <c r="G1169" s="171"/>
      <c r="H1169" s="172"/>
      <c r="I1169" s="82"/>
    </row>
    <row r="1170" spans="1:9" s="62" customFormat="1" ht="13.5" customHeight="1">
      <c r="A1170" s="83"/>
      <c r="B1170" s="160"/>
      <c r="C1170" s="160"/>
      <c r="D1170" s="169"/>
      <c r="E1170" s="169"/>
      <c r="F1170" s="170"/>
      <c r="G1170" s="171"/>
      <c r="H1170" s="172"/>
      <c r="I1170" s="82"/>
    </row>
    <row r="1171" spans="1:9" s="62" customFormat="1" ht="13.5" customHeight="1">
      <c r="A1171" s="83"/>
      <c r="B1171" s="160"/>
      <c r="C1171" s="160"/>
      <c r="D1171" s="169"/>
      <c r="E1171" s="169"/>
      <c r="F1171" s="170"/>
      <c r="G1171" s="171"/>
      <c r="H1171" s="172"/>
      <c r="I1171" s="82"/>
    </row>
    <row r="1172" spans="1:9" s="62" customFormat="1" ht="13.5" customHeight="1">
      <c r="A1172" s="83"/>
      <c r="B1172" s="160"/>
      <c r="C1172" s="160"/>
      <c r="D1172" s="169"/>
      <c r="E1172" s="169"/>
      <c r="F1172" s="170"/>
      <c r="G1172" s="171"/>
      <c r="H1172" s="172"/>
      <c r="I1172" s="82"/>
    </row>
    <row r="1173" spans="1:9" s="62" customFormat="1" ht="13.5" customHeight="1">
      <c r="A1173" s="83"/>
      <c r="B1173" s="160"/>
      <c r="C1173" s="160"/>
      <c r="D1173" s="169"/>
      <c r="E1173" s="169"/>
      <c r="F1173" s="170"/>
      <c r="G1173" s="171"/>
      <c r="H1173" s="172"/>
      <c r="I1173" s="82"/>
    </row>
    <row r="1174" spans="1:9" s="62" customFormat="1" ht="13.5" customHeight="1">
      <c r="A1174" s="83"/>
      <c r="B1174" s="160"/>
      <c r="C1174" s="160"/>
      <c r="D1174" s="169"/>
      <c r="E1174" s="169"/>
      <c r="F1174" s="170"/>
      <c r="G1174" s="171"/>
      <c r="H1174" s="172"/>
      <c r="I1174" s="82"/>
    </row>
    <row r="1175" spans="1:9" s="62" customFormat="1" ht="13.5" customHeight="1">
      <c r="A1175" s="83"/>
      <c r="B1175" s="160"/>
      <c r="C1175" s="160"/>
      <c r="D1175" s="169"/>
      <c r="E1175" s="169"/>
      <c r="F1175" s="170"/>
      <c r="G1175" s="171"/>
      <c r="H1175" s="172"/>
      <c r="I1175" s="82"/>
    </row>
    <row r="1176" spans="1:9" s="62" customFormat="1" ht="13.5" customHeight="1">
      <c r="A1176" s="83"/>
      <c r="B1176" s="160"/>
      <c r="C1176" s="160"/>
      <c r="D1176" s="169"/>
      <c r="E1176" s="169"/>
      <c r="F1176" s="170"/>
      <c r="G1176" s="171"/>
      <c r="H1176" s="172"/>
      <c r="I1176" s="82"/>
    </row>
    <row r="1177" spans="1:9" s="62" customFormat="1" ht="13.5" customHeight="1">
      <c r="A1177" s="83"/>
      <c r="B1177" s="160"/>
      <c r="C1177" s="160"/>
      <c r="D1177" s="169"/>
      <c r="E1177" s="169"/>
      <c r="F1177" s="170"/>
      <c r="G1177" s="171"/>
      <c r="H1177" s="172"/>
      <c r="I1177" s="82"/>
    </row>
    <row r="1178" spans="1:9" s="62" customFormat="1" ht="13.5" customHeight="1">
      <c r="A1178" s="83"/>
      <c r="B1178" s="160"/>
      <c r="C1178" s="160"/>
      <c r="D1178" s="169"/>
      <c r="E1178" s="169"/>
      <c r="F1178" s="170"/>
      <c r="G1178" s="171"/>
      <c r="H1178" s="172"/>
      <c r="I1178" s="82"/>
    </row>
    <row r="1179" spans="1:9" s="62" customFormat="1" ht="13.5" customHeight="1">
      <c r="A1179" s="83"/>
      <c r="B1179" s="160"/>
      <c r="C1179" s="160"/>
      <c r="D1179" s="169"/>
      <c r="E1179" s="169"/>
      <c r="F1179" s="170"/>
      <c r="G1179" s="171"/>
      <c r="H1179" s="172"/>
      <c r="I1179" s="82"/>
    </row>
    <row r="1180" spans="1:9" s="62" customFormat="1" ht="13.5" customHeight="1">
      <c r="A1180" s="83"/>
      <c r="B1180" s="160"/>
      <c r="C1180" s="160"/>
      <c r="D1180" s="169"/>
      <c r="E1180" s="169"/>
      <c r="F1180" s="170"/>
      <c r="G1180" s="171"/>
      <c r="H1180" s="172"/>
      <c r="I1180" s="82"/>
    </row>
    <row r="1181" spans="1:9" s="62" customFormat="1" ht="13.5" customHeight="1">
      <c r="A1181" s="83"/>
      <c r="B1181" s="160"/>
      <c r="C1181" s="160"/>
      <c r="D1181" s="169"/>
      <c r="E1181" s="169"/>
      <c r="F1181" s="170"/>
      <c r="G1181" s="171"/>
      <c r="H1181" s="172"/>
      <c r="I1181" s="82"/>
    </row>
    <row r="1182" spans="1:9" s="62" customFormat="1" ht="13.5" customHeight="1">
      <c r="A1182" s="83"/>
      <c r="B1182" s="160"/>
      <c r="C1182" s="160"/>
      <c r="D1182" s="169"/>
      <c r="E1182" s="169"/>
      <c r="F1182" s="170"/>
      <c r="G1182" s="171"/>
      <c r="H1182" s="172"/>
      <c r="I1182" s="82"/>
    </row>
    <row r="1183" spans="1:9" s="62" customFormat="1" ht="13.5" customHeight="1">
      <c r="A1183" s="83"/>
      <c r="B1183" s="160"/>
      <c r="C1183" s="160"/>
      <c r="D1183" s="169"/>
      <c r="E1183" s="169"/>
      <c r="F1183" s="170"/>
      <c r="G1183" s="171"/>
      <c r="H1183" s="172"/>
      <c r="I1183" s="82"/>
    </row>
    <row r="1184" spans="1:9" s="62" customFormat="1" ht="13.5" customHeight="1">
      <c r="A1184" s="83"/>
      <c r="B1184" s="160"/>
      <c r="C1184" s="160"/>
      <c r="D1184" s="169"/>
      <c r="E1184" s="169"/>
      <c r="F1184" s="170"/>
      <c r="G1184" s="171"/>
      <c r="H1184" s="172"/>
      <c r="I1184" s="82"/>
    </row>
    <row r="1185" spans="1:9" s="62" customFormat="1" ht="13.5" customHeight="1">
      <c r="A1185" s="83"/>
      <c r="B1185" s="160"/>
      <c r="C1185" s="160"/>
      <c r="D1185" s="169"/>
      <c r="E1185" s="169"/>
      <c r="F1185" s="170"/>
      <c r="G1185" s="171"/>
      <c r="H1185" s="172"/>
      <c r="I1185" s="82"/>
    </row>
    <row r="1186" spans="1:9" s="62" customFormat="1" ht="13.5" customHeight="1">
      <c r="A1186" s="83"/>
      <c r="B1186" s="160"/>
      <c r="C1186" s="160"/>
      <c r="D1186" s="169"/>
      <c r="E1186" s="169"/>
      <c r="F1186" s="170"/>
      <c r="G1186" s="171"/>
      <c r="H1186" s="172"/>
      <c r="I1186" s="82"/>
    </row>
    <row r="1187" spans="1:9" s="62" customFormat="1" ht="13.5" customHeight="1">
      <c r="A1187" s="83"/>
      <c r="B1187" s="160"/>
      <c r="C1187" s="160"/>
      <c r="D1187" s="169"/>
      <c r="E1187" s="169"/>
      <c r="F1187" s="170"/>
      <c r="G1187" s="171"/>
      <c r="H1187" s="172"/>
      <c r="I1187" s="82"/>
    </row>
    <row r="1188" spans="1:9" s="62" customFormat="1" ht="13.5" customHeight="1">
      <c r="A1188" s="83"/>
      <c r="B1188" s="160"/>
      <c r="C1188" s="160"/>
      <c r="D1188" s="169"/>
      <c r="E1188" s="169"/>
      <c r="F1188" s="170"/>
      <c r="G1188" s="171"/>
      <c r="H1188" s="172"/>
      <c r="I1188" s="82"/>
    </row>
    <row r="1189" spans="1:9" s="62" customFormat="1" ht="13.5" customHeight="1">
      <c r="A1189" s="83"/>
      <c r="B1189" s="160"/>
      <c r="C1189" s="160"/>
      <c r="D1189" s="169"/>
      <c r="E1189" s="169"/>
      <c r="F1189" s="170"/>
      <c r="G1189" s="171"/>
      <c r="H1189" s="172"/>
      <c r="I1189" s="82"/>
    </row>
    <row r="1190" spans="1:9" s="62" customFormat="1" ht="13.5" customHeight="1">
      <c r="A1190" s="83"/>
      <c r="B1190" s="160"/>
      <c r="C1190" s="160"/>
      <c r="D1190" s="169"/>
      <c r="E1190" s="169"/>
      <c r="F1190" s="170"/>
      <c r="G1190" s="171"/>
      <c r="H1190" s="172"/>
      <c r="I1190" s="82"/>
    </row>
    <row r="1191" spans="1:9" s="62" customFormat="1" ht="13.5" customHeight="1">
      <c r="A1191" s="83"/>
      <c r="B1191" s="160"/>
      <c r="C1191" s="160"/>
      <c r="D1191" s="169"/>
      <c r="E1191" s="169"/>
      <c r="F1191" s="170"/>
      <c r="G1191" s="171"/>
      <c r="H1191" s="172"/>
      <c r="I1191" s="82"/>
    </row>
    <row r="1192" spans="1:9" s="62" customFormat="1" ht="13.5" customHeight="1">
      <c r="A1192" s="83"/>
      <c r="B1192" s="160"/>
      <c r="C1192" s="160"/>
      <c r="D1192" s="169"/>
      <c r="E1192" s="169"/>
      <c r="F1192" s="170"/>
      <c r="G1192" s="171"/>
      <c r="H1192" s="172"/>
      <c r="I1192" s="82"/>
    </row>
    <row r="1193" spans="1:9" s="62" customFormat="1" ht="13.5" customHeight="1">
      <c r="A1193" s="83"/>
      <c r="B1193" s="160"/>
      <c r="C1193" s="160"/>
      <c r="D1193" s="169"/>
      <c r="E1193" s="169"/>
      <c r="F1193" s="170"/>
      <c r="G1193" s="171"/>
      <c r="H1193" s="172"/>
      <c r="I1193" s="82"/>
    </row>
    <row r="1194" spans="1:9" s="62" customFormat="1" ht="13.5" customHeight="1">
      <c r="A1194" s="83"/>
      <c r="B1194" s="160"/>
      <c r="C1194" s="160"/>
      <c r="D1194" s="169"/>
      <c r="E1194" s="169"/>
      <c r="F1194" s="170"/>
      <c r="G1194" s="171"/>
      <c r="H1194" s="172"/>
      <c r="I1194" s="82"/>
    </row>
    <row r="1195" spans="1:9" s="62" customFormat="1" ht="13.5" customHeight="1">
      <c r="A1195" s="83"/>
      <c r="B1195" s="160"/>
      <c r="C1195" s="160"/>
      <c r="D1195" s="169"/>
      <c r="E1195" s="169"/>
      <c r="F1195" s="170"/>
      <c r="G1195" s="171"/>
      <c r="H1195" s="172"/>
      <c r="I1195" s="82"/>
    </row>
    <row r="1196" spans="1:9" s="62" customFormat="1" ht="13.5" customHeight="1">
      <c r="A1196" s="83"/>
      <c r="B1196" s="160"/>
      <c r="C1196" s="160"/>
      <c r="D1196" s="169"/>
      <c r="E1196" s="169"/>
      <c r="F1196" s="170"/>
      <c r="G1196" s="171"/>
      <c r="H1196" s="172"/>
      <c r="I1196" s="82"/>
    </row>
    <row r="1197" spans="1:9" s="62" customFormat="1" ht="13.5" customHeight="1">
      <c r="A1197" s="83"/>
      <c r="B1197" s="160"/>
      <c r="C1197" s="160"/>
      <c r="D1197" s="169"/>
      <c r="E1197" s="169"/>
      <c r="F1197" s="170"/>
      <c r="G1197" s="171"/>
      <c r="H1197" s="172"/>
      <c r="I1197" s="82"/>
    </row>
    <row r="1198" spans="1:9" s="62" customFormat="1" ht="13.5" customHeight="1">
      <c r="A1198" s="83"/>
      <c r="B1198" s="160"/>
      <c r="C1198" s="160"/>
      <c r="D1198" s="169"/>
      <c r="E1198" s="169"/>
      <c r="F1198" s="170"/>
      <c r="G1198" s="171"/>
      <c r="H1198" s="172"/>
      <c r="I1198" s="82"/>
    </row>
    <row r="1199" spans="1:9" s="62" customFormat="1" ht="13.5" customHeight="1">
      <c r="A1199" s="83"/>
      <c r="B1199" s="160"/>
      <c r="C1199" s="160"/>
      <c r="D1199" s="169"/>
      <c r="E1199" s="169"/>
      <c r="F1199" s="170"/>
      <c r="G1199" s="171"/>
      <c r="H1199" s="172"/>
      <c r="I1199" s="82"/>
    </row>
    <row r="1200" spans="1:9" s="62" customFormat="1" ht="13.5" customHeight="1">
      <c r="A1200" s="83"/>
      <c r="B1200" s="160"/>
      <c r="C1200" s="160"/>
      <c r="D1200" s="169"/>
      <c r="E1200" s="169"/>
      <c r="F1200" s="170"/>
      <c r="G1200" s="171"/>
      <c r="H1200" s="172"/>
      <c r="I1200" s="82"/>
    </row>
  </sheetData>
  <sheetProtection password="89FA" sheet="1" objects="1" scenarios="1"/>
  <pageMargins left="0.7" right="0.7" top="0.75" bottom="0.75" header="0.3" footer="0.3"/>
  <pageSetup paperSize="9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1F9AB8CC75B143AFAEEE8741F76A37" ma:contentTypeVersion="2" ma:contentTypeDescription="Crear nuevo documento." ma:contentTypeScope="" ma:versionID="737446e4e83a2f163f3c704b2305573f">
  <xsd:schema xmlns:xsd="http://www.w3.org/2001/XMLSchema" xmlns:xs="http://www.w3.org/2001/XMLSchema" xmlns:p="http://schemas.microsoft.com/office/2006/metadata/properties" xmlns:ns2="cb099581-eb45-4f9f-b1ad-1b60f0e47857" targetNamespace="http://schemas.microsoft.com/office/2006/metadata/properties" ma:root="true" ma:fieldsID="38fcde37f742e6772ad56a4c176ec895" ns2:_="">
    <xsd:import namespace="cb099581-eb45-4f9f-b1ad-1b60f0e47857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99581-eb45-4f9f-b1ad-1b60f0e47857" elementFormDefault="qualified">
    <xsd:import namespace="http://schemas.microsoft.com/office/2006/documentManagement/types"/>
    <xsd:import namespace="http://schemas.microsoft.com/office/infopath/2007/PartnerControls"/>
    <xsd:element name="Descripci_x00f3_n" ma:index="2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3" nillable="true" ma:displayName="Orden" ma:internalName="orden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nido"/>
        <xsd:element ref="dc:title" minOccurs="0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Descripci_x00f3_n xmlns="cb099581-eb45-4f9f-b1ad-1b60f0e47857" xsi:nil="true"/>
    <orden xmlns="cb099581-eb45-4f9f-b1ad-1b60f0e47857">4</orde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709ADE-A544-43CA-9A11-B3D17886BF15}"/>
</file>

<file path=customXml/itemProps2.xml><?xml version="1.0" encoding="utf-8"?>
<ds:datastoreItem xmlns:ds="http://schemas.openxmlformats.org/officeDocument/2006/customXml" ds:itemID="{D11453C3-5F8E-480A-9377-B59D5F74286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91BA8B-CEB8-41D9-B702-0F3EF82EDE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Portada</vt:lpstr>
      <vt:lpstr>Datos proyecto</vt:lpstr>
      <vt:lpstr>Paq Trabajo</vt:lpstr>
      <vt:lpstr>Actividades</vt:lpstr>
      <vt:lpstr>Cronograma</vt:lpstr>
      <vt:lpstr>Hitos</vt:lpstr>
      <vt:lpstr>Entregables</vt:lpstr>
      <vt:lpstr>Detalle actividades</vt:lpstr>
      <vt:lpstr>Personal</vt:lpstr>
      <vt:lpstr>Instrumental y material</vt:lpstr>
      <vt:lpstr>Material fungible</vt:lpstr>
      <vt:lpstr>Ppto. actividades</vt:lpstr>
      <vt:lpstr>Ppto. entregables old</vt:lpstr>
      <vt:lpstr>Gastos generales</vt:lpstr>
      <vt:lpstr>Presupuesto</vt:lpstr>
      <vt:lpstr>Actividades!Área_de_impresión</vt:lpstr>
      <vt:lpstr>'Datos proyecto'!Área_de_impresión</vt:lpstr>
      <vt:lpstr>'Detalle actividades'!Área_de_impresión</vt:lpstr>
      <vt:lpstr>Entregables!Área_de_impresión</vt:lpstr>
      <vt:lpstr>'Paq Trabajo'!Área_de_impresión</vt:lpstr>
      <vt:lpstr>Portada!Área_de_impresión</vt:lpstr>
      <vt:lpstr>'Ppto. entregables old'!Área_de_impresión</vt:lpstr>
      <vt:lpstr>Personal!Nombre_persona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de presupuesto del proyecto (versión 1.0 ; actualizado 21/10/2024) </dc:title>
  <dc:creator/>
  <cp:lastModifiedBy/>
  <dcterms:created xsi:type="dcterms:W3CDTF">2018-08-16T10:35:49Z</dcterms:created>
  <dcterms:modified xsi:type="dcterms:W3CDTF">2024-10-21T13:42:43Z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0x010100341F9AB8CC75B143AFAEEE8741F76A37</vt:lpwstr>
  </property>
</Properties>
</file>